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 defaultThemeVersion="166925"/>
  <xr:revisionPtr revIDLastSave="0" documentId="13_ncr:1_{CB10AB80-F638-4103-B432-71D29AD78F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hledProjektu" sheetId="1" r:id="rId1"/>
  </sheets>
  <definedNames>
    <definedName name="JR_PAGE_ANCHOR_0_1">PrehledProjektu!#REF!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" l="1"/>
  <c r="G37" i="1" l="1"/>
  <c r="K20" i="1" l="1"/>
  <c r="K19" i="1"/>
  <c r="K31" i="1"/>
  <c r="K10" i="1"/>
  <c r="K18" i="1"/>
  <c r="K17" i="1"/>
  <c r="K30" i="1"/>
  <c r="K29" i="1"/>
  <c r="K23" i="1"/>
  <c r="K9" i="1"/>
  <c r="K16" i="1"/>
  <c r="K15" i="1"/>
</calcChain>
</file>

<file path=xl/sharedStrings.xml><?xml version="1.0" encoding="utf-8"?>
<sst xmlns="http://schemas.openxmlformats.org/spreadsheetml/2006/main" count="212" uniqueCount="160">
  <si>
    <t>Číslo projektu</t>
  </si>
  <si>
    <t>Název projektu</t>
  </si>
  <si>
    <t>Příjmení HŘ</t>
  </si>
  <si>
    <t>Jméno HŘ</t>
  </si>
  <si>
    <t>C1_PIGA_2025_001</t>
  </si>
  <si>
    <t>Inovace předmětu a elektronických skript: Měření teploty, tepla, tlaku a hustoty</t>
  </si>
  <si>
    <t>Vopička</t>
  </si>
  <si>
    <t>Ondřej</t>
  </si>
  <si>
    <t>403</t>
  </si>
  <si>
    <t>C1_PIGA_2025_002</t>
  </si>
  <si>
    <t>Modernizace a rozšíření výukových materiálů pro cvičení Statistické analýzy dat</t>
  </si>
  <si>
    <t>Večerková</t>
  </si>
  <si>
    <t>Kateřina</t>
  </si>
  <si>
    <t>143</t>
  </si>
  <si>
    <t>C1_PIGA_2025_003</t>
  </si>
  <si>
    <t xml:space="preserve">Inovace průběžných fakultativních úloh pro předmět Odborný anglický jazyk B </t>
  </si>
  <si>
    <t>Matesová</t>
  </si>
  <si>
    <t>Hedvika</t>
  </si>
  <si>
    <t>834</t>
  </si>
  <si>
    <t>C1_PIGA_2025_004</t>
  </si>
  <si>
    <t>Poznej vědu v akci: Projektové aktivity pro studenty středních škol na Fakultě potravinářské a biochemické technologie</t>
  </si>
  <si>
    <t>Tomaniová</t>
  </si>
  <si>
    <t>Monika</t>
  </si>
  <si>
    <t>323</t>
  </si>
  <si>
    <t>C1_PIGA_2025_005</t>
  </si>
  <si>
    <t>Tvorba e-learningu a výukových materiálů pro předmět Laboratorní projekt programu Udržitelnost a oběhové hospodářství</t>
  </si>
  <si>
    <t>Purkarová</t>
  </si>
  <si>
    <t>Eliška</t>
  </si>
  <si>
    <t>241</t>
  </si>
  <si>
    <t>C1_PIGA_2025_006</t>
  </si>
  <si>
    <t xml:space="preserve">Modernizace a digitalizace testů z Fyziky I a z Laboratoře fyziky </t>
  </si>
  <si>
    <t>Jirešová</t>
  </si>
  <si>
    <t>Jana</t>
  </si>
  <si>
    <t>444</t>
  </si>
  <si>
    <t>C1_PIGA_2025_007</t>
  </si>
  <si>
    <t>Inovace studijních materiálů a multimediální podpora výuky v předmětu Technologie minoritních živočišných produktů</t>
  </si>
  <si>
    <t>Škorpilová</t>
  </si>
  <si>
    <t>Tereza</t>
  </si>
  <si>
    <t>324</t>
  </si>
  <si>
    <t>C1_PIGA_2025_008</t>
  </si>
  <si>
    <t>Elektronická cvičebnice molekulové a hmotnostní spektroskopie organických látek pro předmět Strukturní analýza</t>
  </si>
  <si>
    <t>Tůma</t>
  </si>
  <si>
    <t>Jiří</t>
  </si>
  <si>
    <t>110</t>
  </si>
  <si>
    <t>C1_PIGA_2025_009</t>
  </si>
  <si>
    <t>Příprava nových laboratorních úloh a výukových materiálů pro Laboratoř přípravy nano a mikromateriálů</t>
  </si>
  <si>
    <t>Lizoňová</t>
  </si>
  <si>
    <t>Denisa</t>
  </si>
  <si>
    <t>409</t>
  </si>
  <si>
    <t>C1_PIGA_2025_010</t>
  </si>
  <si>
    <t>Tvorba video návodu na úlohu Usazování pro předmět Laboratoře chemického inženýrství</t>
  </si>
  <si>
    <t>Valenz</t>
  </si>
  <si>
    <t>Lukáš</t>
  </si>
  <si>
    <t>C1_PIGA_2025_011</t>
  </si>
  <si>
    <t>Tvorba skript k předmětu Diskrétní matematika</t>
  </si>
  <si>
    <t>Szala</t>
  </si>
  <si>
    <t>Leszek Marcin</t>
  </si>
  <si>
    <t>446</t>
  </si>
  <si>
    <t>C1_PIGA_2025_012</t>
  </si>
  <si>
    <t>Inovace předmětu Izolační a separační metody</t>
  </si>
  <si>
    <t>Poustka</t>
  </si>
  <si>
    <t>Jan</t>
  </si>
  <si>
    <t>C1_PIGA_2025_013</t>
  </si>
  <si>
    <t>Optimalizace předmětu Laboratoře komplexního hodnocení potravin</t>
  </si>
  <si>
    <t>Stupák</t>
  </si>
  <si>
    <t>Michal</t>
  </si>
  <si>
    <t>C1_PIGA_2025_014</t>
  </si>
  <si>
    <t>Pracovní listy pro kurz 'Trendy v (bio)senzorech: Analytické aplikace a výzvy'</t>
  </si>
  <si>
    <t>Tsagkaris</t>
  </si>
  <si>
    <t>Aristeidis</t>
  </si>
  <si>
    <t>C1_PIGA_2025_015</t>
  </si>
  <si>
    <t xml:space="preserve">Inovace a optimalizace předmětu Nutraceutika a funkční potraviny </t>
  </si>
  <si>
    <t>Schulzová</t>
  </si>
  <si>
    <t>Věra</t>
  </si>
  <si>
    <t>C1_PIGA_2025_016</t>
  </si>
  <si>
    <t>Inovace předmětu Metody a aplikace analytické chemie s ohledem na moderní prvky vyučování</t>
  </si>
  <si>
    <t>Řezanka</t>
  </si>
  <si>
    <t>Pavel</t>
  </si>
  <si>
    <t>402</t>
  </si>
  <si>
    <t>C1_PIGA_2025_017</t>
  </si>
  <si>
    <t>Využití modulu H5P v systému MOODLE pro výuku Organické chemie A a I</t>
  </si>
  <si>
    <t>Rybáčková</t>
  </si>
  <si>
    <t>Markéta</t>
  </si>
  <si>
    <t>C1_PIGA_2025_018</t>
  </si>
  <si>
    <t>Inovace a rozvoj cvičení páteřních předmětů Kybernetika I, II a III bakalářského studijního programu Chemická kybernetika</t>
  </si>
  <si>
    <t>Kopecký</t>
  </si>
  <si>
    <t>Dušan</t>
  </si>
  <si>
    <t>C1_PIGA_2025_019</t>
  </si>
  <si>
    <t xml:space="preserve">Rozvoj vzdělávacích aktivit prostřednictvím exkurzí a odborných přednášek u předmětů zajišťovaných Ústavem organické technologie </t>
  </si>
  <si>
    <t>Dolejšová Sekerová</t>
  </si>
  <si>
    <t>Lada</t>
  </si>
  <si>
    <t>111</t>
  </si>
  <si>
    <t>C1_PIGA_2025_020</t>
  </si>
  <si>
    <t>Rozšíření využití e-learningu ve výuce analýzy paliv na ústavu 228</t>
  </si>
  <si>
    <t>Staš</t>
  </si>
  <si>
    <t>Martin</t>
  </si>
  <si>
    <t>228</t>
  </si>
  <si>
    <t>C1_PIGA_2025_021</t>
  </si>
  <si>
    <t xml:space="preserve">Elektronická sbírka příkladů pro předmět Control Theory </t>
  </si>
  <si>
    <t>Vrba</t>
  </si>
  <si>
    <t>C1_PIGA_2025_022</t>
  </si>
  <si>
    <t>Inovace výuky předmětu Chiroptické metody a analýza chirálních léčiv (M402034)</t>
  </si>
  <si>
    <t>Dolenský</t>
  </si>
  <si>
    <t>Bohumil</t>
  </si>
  <si>
    <t>C1_PIGA_2025_023</t>
  </si>
  <si>
    <t>Nová podoba zkouškových testů A a B z OACH I – anglická verze</t>
  </si>
  <si>
    <t>Jakeš</t>
  </si>
  <si>
    <t>Vít</t>
  </si>
  <si>
    <t>101</t>
  </si>
  <si>
    <t>C1_PIGA_2025_024</t>
  </si>
  <si>
    <t xml:space="preserve"> Inovace přednášek a cvičení předmětu „Databáze v chemické a forenzní analýze“ se zaměřením na nástroje AI</t>
  </si>
  <si>
    <t>Uhlíková</t>
  </si>
  <si>
    <t>C1_PIGA_2025_025</t>
  </si>
  <si>
    <t>Tvorba studijních materiálů k předmětu Laboratoř chemie B101011 studijního programu Konzervování-restaurování uměleckořemeslných děl</t>
  </si>
  <si>
    <t>Msallamová</t>
  </si>
  <si>
    <t>Šárka</t>
  </si>
  <si>
    <t>106</t>
  </si>
  <si>
    <t>C1_PIGA_2025_026</t>
  </si>
  <si>
    <t>Inovace předmětu Pokročilá strukturní analýza farmaceutických látek – M402022 s ohledem na rozšíření předmětu o moderní hmotnostně-spektrometrické techniky</t>
  </si>
  <si>
    <t>Volný</t>
  </si>
  <si>
    <t>Michael</t>
  </si>
  <si>
    <t>C1_PIGA_2025_027</t>
  </si>
  <si>
    <t xml:space="preserve">Interaktivní médium v systému FutureBooks pro předměty Statistics I a Statistics II </t>
  </si>
  <si>
    <t>Krajčová</t>
  </si>
  <si>
    <t>837</t>
  </si>
  <si>
    <t>C1_PIGA_2025_028</t>
  </si>
  <si>
    <t>Vývoj digitálních výukových materiálů pro předmět "Atmospheric Pollution Control" na podporu pedagogických dovedností v mezinárodních magisterských programech</t>
  </si>
  <si>
    <t>Duong</t>
  </si>
  <si>
    <t>Van Minh</t>
  </si>
  <si>
    <t>C1_PIGA_2025_029</t>
  </si>
  <si>
    <t>Inovace základní laboratorní úlohy předmětu Laboratoře analytické chemie I</t>
  </si>
  <si>
    <t>Broncová</t>
  </si>
  <si>
    <t>Gabriela</t>
  </si>
  <si>
    <t>C1_PIGA_2025_030</t>
  </si>
  <si>
    <t>Komplexní multimediální studijní opora a interaktivní médium v systému FutureBooks pro předmět Řízení a rozhodování ve výrobních podnicích</t>
  </si>
  <si>
    <t>Strachotová</t>
  </si>
  <si>
    <t>Dana</t>
  </si>
  <si>
    <t>C1_PIGA_2025_031</t>
  </si>
  <si>
    <t>Zavedení nových forem výuky do předmětů ÚCHOP 240 v bakalářských programech</t>
  </si>
  <si>
    <t>Kroužek</t>
  </si>
  <si>
    <t>240</t>
  </si>
  <si>
    <t>C1_PIGA_2025_032</t>
  </si>
  <si>
    <t>Světlo do výuky: Moderní nástroje pro vzdělávání na VŠCHT</t>
  </si>
  <si>
    <t>Havlík</t>
  </si>
  <si>
    <t>832</t>
  </si>
  <si>
    <t>C1_PIGA_2025_033</t>
  </si>
  <si>
    <t>Příprava a testovaní materiálů a návodů pro předmět Úvod do laboratorní praxe</t>
  </si>
  <si>
    <t>Kohout</t>
  </si>
  <si>
    <t>Hodnocení (body)</t>
  </si>
  <si>
    <t>a</t>
  </si>
  <si>
    <t>b</t>
  </si>
  <si>
    <t>c</t>
  </si>
  <si>
    <t>celk</t>
  </si>
  <si>
    <t>Ústav</t>
  </si>
  <si>
    <t>Požadovaná dotace v Kč</t>
  </si>
  <si>
    <t>SCHVÁLENÁ dotace v Kč</t>
  </si>
  <si>
    <t>Rozhodnutí PGK</t>
  </si>
  <si>
    <t>Ano</t>
  </si>
  <si>
    <t>Ne</t>
  </si>
  <si>
    <t>PIGA 2025 - hodnocení - pořadí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</si>
</sst>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9"/>
      <color rgb="FF000000"/>
      <name val="Arial"/>
      <family val="2"/>
      <charset val="238"/>
    </font>
    <font>
      <sz val="9"/>
      <color rgb="FFFF0000"/>
      <name val="SansSerif"/>
      <family val="2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name val="SansSerif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7" borderId="0" xfId="0" applyFill="1"/>
    <xf numFmtId="0" fontId="1" fillId="6" borderId="0" xfId="0" applyFont="1" applyFill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>
      <alignment horizontal="right" vertical="center" wrapText="1"/>
    </xf>
    <xf numFmtId="3" fontId="5" fillId="5" borderId="1" xfId="0" applyNumberFormat="1" applyFont="1" applyFill="1" applyBorder="1" applyAlignment="1" applyProtection="1">
      <alignment horizontal="right" vertical="center" wrapText="1"/>
    </xf>
    <xf numFmtId="3" fontId="5" fillId="6" borderId="1" xfId="0" applyNumberFormat="1" applyFont="1" applyFill="1" applyBorder="1" applyAlignment="1">
      <alignment horizontal="right" vertical="center" wrapText="1"/>
    </xf>
    <xf numFmtId="3" fontId="5" fillId="4" borderId="1" xfId="0" applyNumberFormat="1" applyFont="1" applyFill="1" applyBorder="1" applyAlignment="1" applyProtection="1">
      <alignment horizontal="right" vertical="center" wrapText="1"/>
    </xf>
    <xf numFmtId="3" fontId="2" fillId="6" borderId="1" xfId="0" applyNumberFormat="1" applyFont="1" applyFill="1" applyBorder="1" applyAlignment="1">
      <alignment horizontal="right" vertical="center" wrapText="1"/>
    </xf>
    <xf numFmtId="3" fontId="2" fillId="4" borderId="1" xfId="0" applyNumberFormat="1" applyFont="1" applyFill="1" applyBorder="1" applyAlignment="1" applyProtection="1">
      <alignment horizontal="right" vertical="center" wrapText="1"/>
    </xf>
    <xf numFmtId="3" fontId="0" fillId="0" borderId="0" xfId="0" applyNumberFormat="1"/>
    <xf numFmtId="3" fontId="3" fillId="0" borderId="0" xfId="0" applyNumberFormat="1" applyFont="1"/>
    <xf numFmtId="0" fontId="5" fillId="6" borderId="3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center" vertical="center"/>
    </xf>
    <xf numFmtId="0" fontId="5" fillId="2" borderId="4" xfId="0" applyNumberFormat="1" applyFont="1" applyFill="1" applyBorder="1" applyAlignment="1" applyProtection="1">
      <alignment horizontal="left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3" fontId="5" fillId="5" borderId="4" xfId="0" applyNumberFormat="1" applyFont="1" applyFill="1" applyBorder="1" applyAlignment="1" applyProtection="1">
      <alignment horizontal="right" vertical="center" wrapText="1"/>
    </xf>
    <xf numFmtId="3" fontId="2" fillId="4" borderId="4" xfId="0" applyNumberFormat="1" applyFont="1" applyFill="1" applyBorder="1" applyAlignment="1" applyProtection="1">
      <alignment horizontal="right" vertical="center" wrapText="1"/>
    </xf>
    <xf numFmtId="0" fontId="5" fillId="6" borderId="4" xfId="0" applyFont="1" applyFill="1" applyBorder="1" applyAlignment="1">
      <alignment horizontal="right" vertical="center" wrapText="1"/>
    </xf>
    <xf numFmtId="0" fontId="5" fillId="6" borderId="5" xfId="0" applyFont="1" applyFill="1" applyBorder="1" applyAlignment="1">
      <alignment horizontal="right" vertical="center" wrapText="1"/>
    </xf>
    <xf numFmtId="0" fontId="0" fillId="0" borderId="6" xfId="0" applyBorder="1" applyAlignment="1">
      <alignment horizontal="center" vertical="center"/>
    </xf>
    <xf numFmtId="0" fontId="5" fillId="2" borderId="7" xfId="0" applyNumberFormat="1" applyFont="1" applyFill="1" applyBorder="1" applyAlignment="1" applyProtection="1">
      <alignment horizontal="left" vertical="center" wrapText="1"/>
    </xf>
    <xf numFmtId="0" fontId="5" fillId="3" borderId="7" xfId="0" applyNumberFormat="1" applyFont="1" applyFill="1" applyBorder="1" applyAlignment="1" applyProtection="1">
      <alignment horizontal="center" vertical="center" wrapText="1"/>
    </xf>
    <xf numFmtId="3" fontId="5" fillId="5" borderId="7" xfId="0" applyNumberFormat="1" applyFont="1" applyFill="1" applyBorder="1" applyAlignment="1" applyProtection="1">
      <alignment horizontal="right" vertical="center" wrapText="1"/>
    </xf>
    <xf numFmtId="3" fontId="2" fillId="6" borderId="7" xfId="0" applyNumberFormat="1" applyFont="1" applyFill="1" applyBorder="1" applyAlignment="1">
      <alignment horizontal="right" vertical="center" wrapText="1"/>
    </xf>
    <xf numFmtId="0" fontId="5" fillId="6" borderId="7" xfId="0" applyFont="1" applyFill="1" applyBorder="1" applyAlignment="1">
      <alignment horizontal="right" vertical="center" wrapText="1"/>
    </xf>
    <xf numFmtId="0" fontId="5" fillId="6" borderId="8" xfId="0" applyFont="1" applyFill="1" applyBorder="1" applyAlignment="1">
      <alignment horizontal="right" vertical="center" wrapText="1"/>
    </xf>
    <xf numFmtId="0" fontId="0" fillId="0" borderId="9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37"/>
  <sheetViews>
    <sheetView tabSelected="1" workbookViewId="0">
      <selection activeCell="A2" sqref="A2:A3"/>
    </sheetView>
  </sheetViews>
  <sheetFormatPr defaultRowHeight="15"/>
  <cols>
    <col min="1" max="1" width="18.7109375" customWidth="1"/>
    <col min="2" max="2" width="33.28515625" customWidth="1"/>
    <col min="3" max="3" width="14" customWidth="1"/>
    <col min="4" max="4" width="9.85546875" customWidth="1"/>
    <col min="5" max="5" width="7.7109375" customWidth="1"/>
    <col min="6" max="6" width="12.42578125" customWidth="1"/>
    <col min="7" max="7" width="12.7109375" customWidth="1"/>
    <col min="8" max="9" width="3.7109375" customWidth="1"/>
    <col min="10" max="10" width="3.5703125" customWidth="1"/>
    <col min="11" max="11" width="4.42578125" customWidth="1"/>
    <col min="12" max="12" width="11.5703125" customWidth="1"/>
  </cols>
  <sheetData>
    <row r="1" spans="1:12">
      <c r="A1" s="1" t="s">
        <v>159</v>
      </c>
      <c r="H1" s="2"/>
      <c r="I1" s="2"/>
      <c r="J1" s="2"/>
      <c r="K1" s="2"/>
    </row>
    <row r="2" spans="1:12">
      <c r="A2" s="3" t="s">
        <v>0</v>
      </c>
      <c r="B2" s="3" t="s">
        <v>1</v>
      </c>
      <c r="C2" s="3" t="s">
        <v>2</v>
      </c>
      <c r="D2" s="3" t="s">
        <v>3</v>
      </c>
      <c r="E2" s="3" t="s">
        <v>153</v>
      </c>
      <c r="F2" s="3" t="s">
        <v>154</v>
      </c>
      <c r="G2" s="3" t="s">
        <v>155</v>
      </c>
      <c r="H2" s="3" t="s">
        <v>148</v>
      </c>
      <c r="I2" s="3"/>
      <c r="J2" s="3"/>
      <c r="K2" s="3"/>
      <c r="L2" s="3" t="s">
        <v>156</v>
      </c>
    </row>
    <row r="3" spans="1:12" ht="35.1" customHeight="1">
      <c r="A3" s="3"/>
      <c r="B3" s="3"/>
      <c r="C3" s="3"/>
      <c r="D3" s="3"/>
      <c r="E3" s="3"/>
      <c r="F3" s="3"/>
      <c r="G3" s="3"/>
      <c r="H3" s="4" t="s">
        <v>149</v>
      </c>
      <c r="I3" s="4" t="s">
        <v>150</v>
      </c>
      <c r="J3" s="5" t="s">
        <v>151</v>
      </c>
      <c r="K3" s="5" t="s">
        <v>152</v>
      </c>
      <c r="L3" s="3"/>
    </row>
    <row r="4" spans="1:12" ht="24">
      <c r="A4" s="6" t="s">
        <v>79</v>
      </c>
      <c r="B4" s="6" t="s">
        <v>80</v>
      </c>
      <c r="C4" s="6" t="s">
        <v>81</v>
      </c>
      <c r="D4" s="6" t="s">
        <v>82</v>
      </c>
      <c r="E4" s="7" t="s">
        <v>43</v>
      </c>
      <c r="F4" s="9">
        <v>212320</v>
      </c>
      <c r="G4" s="10">
        <v>212320</v>
      </c>
      <c r="H4" s="8">
        <v>8</v>
      </c>
      <c r="I4" s="8">
        <v>4</v>
      </c>
      <c r="J4" s="8">
        <v>4</v>
      </c>
      <c r="K4" s="16">
        <v>16</v>
      </c>
      <c r="L4" s="17" t="s">
        <v>157</v>
      </c>
    </row>
    <row r="5" spans="1:12" ht="48">
      <c r="A5" s="6" t="s">
        <v>19</v>
      </c>
      <c r="B5" s="6" t="s">
        <v>20</v>
      </c>
      <c r="C5" s="6" t="s">
        <v>21</v>
      </c>
      <c r="D5" s="6" t="s">
        <v>22</v>
      </c>
      <c r="E5" s="7" t="s">
        <v>23</v>
      </c>
      <c r="F5" s="9">
        <v>299924</v>
      </c>
      <c r="G5" s="11">
        <v>299924</v>
      </c>
      <c r="H5" s="8">
        <v>8</v>
      </c>
      <c r="I5" s="8">
        <v>4</v>
      </c>
      <c r="J5" s="8">
        <v>4</v>
      </c>
      <c r="K5" s="16">
        <v>16</v>
      </c>
      <c r="L5" s="17" t="s">
        <v>157</v>
      </c>
    </row>
    <row r="6" spans="1:12" ht="36">
      <c r="A6" s="6" t="s">
        <v>66</v>
      </c>
      <c r="B6" s="6" t="s">
        <v>67</v>
      </c>
      <c r="C6" s="6" t="s">
        <v>68</v>
      </c>
      <c r="D6" s="6" t="s">
        <v>69</v>
      </c>
      <c r="E6" s="7" t="s">
        <v>23</v>
      </c>
      <c r="F6" s="9">
        <v>78900</v>
      </c>
      <c r="G6" s="11">
        <v>78900</v>
      </c>
      <c r="H6" s="8">
        <v>8</v>
      </c>
      <c r="I6" s="8">
        <v>4</v>
      </c>
      <c r="J6" s="8">
        <v>4</v>
      </c>
      <c r="K6" s="16">
        <v>16</v>
      </c>
      <c r="L6" s="17" t="s">
        <v>157</v>
      </c>
    </row>
    <row r="7" spans="1:12" ht="24">
      <c r="A7" s="6" t="s">
        <v>141</v>
      </c>
      <c r="B7" s="6" t="s">
        <v>142</v>
      </c>
      <c r="C7" s="6" t="s">
        <v>143</v>
      </c>
      <c r="D7" s="6" t="s">
        <v>61</v>
      </c>
      <c r="E7" s="7" t="s">
        <v>144</v>
      </c>
      <c r="F7" s="9">
        <v>290560</v>
      </c>
      <c r="G7" s="11">
        <v>290560</v>
      </c>
      <c r="H7" s="8">
        <v>8</v>
      </c>
      <c r="I7" s="8">
        <v>4</v>
      </c>
      <c r="J7" s="8">
        <v>4</v>
      </c>
      <c r="K7" s="16">
        <v>16</v>
      </c>
      <c r="L7" s="17" t="s">
        <v>157</v>
      </c>
    </row>
    <row r="8" spans="1:12" ht="24">
      <c r="A8" s="6" t="s">
        <v>14</v>
      </c>
      <c r="B8" s="6" t="s">
        <v>15</v>
      </c>
      <c r="C8" s="6" t="s">
        <v>16</v>
      </c>
      <c r="D8" s="6" t="s">
        <v>17</v>
      </c>
      <c r="E8" s="7" t="s">
        <v>18</v>
      </c>
      <c r="F8" s="9">
        <v>184644</v>
      </c>
      <c r="G8" s="11">
        <v>184644</v>
      </c>
      <c r="H8" s="8">
        <v>8</v>
      </c>
      <c r="I8" s="8">
        <v>4</v>
      </c>
      <c r="J8" s="8">
        <v>4</v>
      </c>
      <c r="K8" s="16">
        <v>16</v>
      </c>
      <c r="L8" s="17" t="s">
        <v>157</v>
      </c>
    </row>
    <row r="9" spans="1:12" ht="36">
      <c r="A9" s="6" t="s">
        <v>109</v>
      </c>
      <c r="B9" s="6" t="s">
        <v>110</v>
      </c>
      <c r="C9" s="6" t="s">
        <v>111</v>
      </c>
      <c r="D9" s="6" t="s">
        <v>37</v>
      </c>
      <c r="E9" s="7" t="s">
        <v>78</v>
      </c>
      <c r="F9" s="9">
        <v>66900</v>
      </c>
      <c r="G9" s="11">
        <v>66900</v>
      </c>
      <c r="H9" s="8">
        <v>7</v>
      </c>
      <c r="I9" s="8">
        <v>4</v>
      </c>
      <c r="J9" s="8">
        <v>4</v>
      </c>
      <c r="K9" s="16">
        <f>H9+I9+J9</f>
        <v>15</v>
      </c>
      <c r="L9" s="17" t="s">
        <v>157</v>
      </c>
    </row>
    <row r="10" spans="1:12" ht="24">
      <c r="A10" s="6" t="s">
        <v>29</v>
      </c>
      <c r="B10" s="6" t="s">
        <v>30</v>
      </c>
      <c r="C10" s="6" t="s">
        <v>31</v>
      </c>
      <c r="D10" s="6" t="s">
        <v>32</v>
      </c>
      <c r="E10" s="7" t="s">
        <v>33</v>
      </c>
      <c r="F10" s="9">
        <v>194574</v>
      </c>
      <c r="G10" s="11">
        <v>194574</v>
      </c>
      <c r="H10" s="8">
        <v>7</v>
      </c>
      <c r="I10" s="8">
        <v>4</v>
      </c>
      <c r="J10" s="8">
        <v>4</v>
      </c>
      <c r="K10" s="16">
        <f>H10+I10+J10</f>
        <v>15</v>
      </c>
      <c r="L10" s="17" t="s">
        <v>157</v>
      </c>
    </row>
    <row r="11" spans="1:12" ht="48">
      <c r="A11" s="6" t="s">
        <v>87</v>
      </c>
      <c r="B11" s="6" t="s">
        <v>88</v>
      </c>
      <c r="C11" s="6" t="s">
        <v>89</v>
      </c>
      <c r="D11" s="6" t="s">
        <v>90</v>
      </c>
      <c r="E11" s="7" t="s">
        <v>91</v>
      </c>
      <c r="F11" s="9">
        <v>294924</v>
      </c>
      <c r="G11" s="10">
        <v>294924</v>
      </c>
      <c r="H11" s="8">
        <v>6</v>
      </c>
      <c r="I11" s="8">
        <v>4</v>
      </c>
      <c r="J11" s="8">
        <v>4</v>
      </c>
      <c r="K11" s="16">
        <v>14</v>
      </c>
      <c r="L11" s="17" t="s">
        <v>157</v>
      </c>
    </row>
    <row r="12" spans="1:12" ht="36">
      <c r="A12" s="6" t="s">
        <v>9</v>
      </c>
      <c r="B12" s="6" t="s">
        <v>10</v>
      </c>
      <c r="C12" s="6" t="s">
        <v>11</v>
      </c>
      <c r="D12" s="6" t="s">
        <v>12</v>
      </c>
      <c r="E12" s="7" t="s">
        <v>13</v>
      </c>
      <c r="F12" s="9">
        <v>81830</v>
      </c>
      <c r="G12" s="10">
        <v>81830</v>
      </c>
      <c r="H12" s="8">
        <v>6</v>
      </c>
      <c r="I12" s="8">
        <v>4</v>
      </c>
      <c r="J12" s="8">
        <v>4</v>
      </c>
      <c r="K12" s="16">
        <v>14</v>
      </c>
      <c r="L12" s="17" t="s">
        <v>157</v>
      </c>
    </row>
    <row r="13" spans="1:12" ht="36">
      <c r="A13" s="6" t="s">
        <v>137</v>
      </c>
      <c r="B13" s="6" t="s">
        <v>138</v>
      </c>
      <c r="C13" s="6" t="s">
        <v>139</v>
      </c>
      <c r="D13" s="6" t="s">
        <v>42</v>
      </c>
      <c r="E13" s="7" t="s">
        <v>140</v>
      </c>
      <c r="F13" s="9">
        <v>300000</v>
      </c>
      <c r="G13" s="11">
        <v>300000</v>
      </c>
      <c r="H13" s="8">
        <v>6</v>
      </c>
      <c r="I13" s="8">
        <v>4</v>
      </c>
      <c r="J13" s="8">
        <v>4</v>
      </c>
      <c r="K13" s="16">
        <v>14</v>
      </c>
      <c r="L13" s="17" t="s">
        <v>157</v>
      </c>
    </row>
    <row r="14" spans="1:12" ht="48">
      <c r="A14" s="6" t="s">
        <v>34</v>
      </c>
      <c r="B14" s="6" t="s">
        <v>35</v>
      </c>
      <c r="C14" s="6" t="s">
        <v>36</v>
      </c>
      <c r="D14" s="6" t="s">
        <v>37</v>
      </c>
      <c r="E14" s="7" t="s">
        <v>38</v>
      </c>
      <c r="F14" s="9">
        <v>124900</v>
      </c>
      <c r="G14" s="11">
        <v>124900</v>
      </c>
      <c r="H14" s="8">
        <v>7</v>
      </c>
      <c r="I14" s="8">
        <v>4</v>
      </c>
      <c r="J14" s="8">
        <v>3</v>
      </c>
      <c r="K14" s="16">
        <v>14</v>
      </c>
      <c r="L14" s="17" t="s">
        <v>157</v>
      </c>
    </row>
    <row r="15" spans="1:12" ht="36">
      <c r="A15" s="6" t="s">
        <v>74</v>
      </c>
      <c r="B15" s="6" t="s">
        <v>75</v>
      </c>
      <c r="C15" s="6" t="s">
        <v>76</v>
      </c>
      <c r="D15" s="6" t="s">
        <v>77</v>
      </c>
      <c r="E15" s="7" t="s">
        <v>78</v>
      </c>
      <c r="F15" s="9">
        <v>86970</v>
      </c>
      <c r="G15" s="11">
        <v>86970</v>
      </c>
      <c r="H15" s="8">
        <v>6</v>
      </c>
      <c r="I15" s="8">
        <v>4</v>
      </c>
      <c r="J15" s="8">
        <v>4</v>
      </c>
      <c r="K15" s="16">
        <f>H15+I15+J15</f>
        <v>14</v>
      </c>
      <c r="L15" s="17" t="s">
        <v>157</v>
      </c>
    </row>
    <row r="16" spans="1:12" ht="36">
      <c r="A16" s="6" t="s">
        <v>100</v>
      </c>
      <c r="B16" s="6" t="s">
        <v>101</v>
      </c>
      <c r="C16" s="6" t="s">
        <v>102</v>
      </c>
      <c r="D16" s="6" t="s">
        <v>103</v>
      </c>
      <c r="E16" s="7" t="s">
        <v>78</v>
      </c>
      <c r="F16" s="9">
        <v>62830</v>
      </c>
      <c r="G16" s="11">
        <v>62830</v>
      </c>
      <c r="H16" s="8">
        <v>6</v>
      </c>
      <c r="I16" s="8">
        <v>4</v>
      </c>
      <c r="J16" s="8">
        <v>4</v>
      </c>
      <c r="K16" s="16">
        <f>H16+I16+J16</f>
        <v>14</v>
      </c>
      <c r="L16" s="17" t="s">
        <v>157</v>
      </c>
    </row>
    <row r="17" spans="1:12" ht="36">
      <c r="A17" s="6" t="s">
        <v>44</v>
      </c>
      <c r="B17" s="6" t="s">
        <v>45</v>
      </c>
      <c r="C17" s="6" t="s">
        <v>46</v>
      </c>
      <c r="D17" s="6" t="s">
        <v>47</v>
      </c>
      <c r="E17" s="7" t="s">
        <v>48</v>
      </c>
      <c r="F17" s="9">
        <v>198660</v>
      </c>
      <c r="G17" s="11">
        <v>198660</v>
      </c>
      <c r="H17" s="8">
        <v>7</v>
      </c>
      <c r="I17" s="8">
        <v>3</v>
      </c>
      <c r="J17" s="8">
        <v>4</v>
      </c>
      <c r="K17" s="16">
        <f>H17+I17+J17</f>
        <v>14</v>
      </c>
      <c r="L17" s="17" t="s">
        <v>157</v>
      </c>
    </row>
    <row r="18" spans="1:12" ht="36">
      <c r="A18" s="6" t="s">
        <v>49</v>
      </c>
      <c r="B18" s="6" t="s">
        <v>50</v>
      </c>
      <c r="C18" s="6" t="s">
        <v>51</v>
      </c>
      <c r="D18" s="6" t="s">
        <v>52</v>
      </c>
      <c r="E18" s="7" t="s">
        <v>48</v>
      </c>
      <c r="F18" s="9">
        <v>299830</v>
      </c>
      <c r="G18" s="11">
        <v>299830</v>
      </c>
      <c r="H18" s="8">
        <v>7</v>
      </c>
      <c r="I18" s="8">
        <v>4</v>
      </c>
      <c r="J18" s="8">
        <v>3</v>
      </c>
      <c r="K18" s="16">
        <f>H18+I18+J18</f>
        <v>14</v>
      </c>
      <c r="L18" s="17" t="s">
        <v>157</v>
      </c>
    </row>
    <row r="19" spans="1:12" ht="48">
      <c r="A19" s="6" t="s">
        <v>83</v>
      </c>
      <c r="B19" s="6" t="s">
        <v>84</v>
      </c>
      <c r="C19" s="6" t="s">
        <v>85</v>
      </c>
      <c r="D19" s="6" t="s">
        <v>86</v>
      </c>
      <c r="E19" s="7" t="s">
        <v>57</v>
      </c>
      <c r="F19" s="9">
        <v>299760</v>
      </c>
      <c r="G19" s="11">
        <v>299760</v>
      </c>
      <c r="H19" s="8">
        <v>7</v>
      </c>
      <c r="I19" s="8">
        <v>4</v>
      </c>
      <c r="J19" s="8">
        <v>3</v>
      </c>
      <c r="K19" s="16">
        <f>H19+I19+J19</f>
        <v>14</v>
      </c>
      <c r="L19" s="17" t="s">
        <v>157</v>
      </c>
    </row>
    <row r="20" spans="1:12" ht="24">
      <c r="A20" s="6" t="s">
        <v>97</v>
      </c>
      <c r="B20" s="6" t="s">
        <v>98</v>
      </c>
      <c r="C20" s="6" t="s">
        <v>99</v>
      </c>
      <c r="D20" s="6" t="s">
        <v>61</v>
      </c>
      <c r="E20" s="7" t="s">
        <v>57</v>
      </c>
      <c r="F20" s="9">
        <v>128660</v>
      </c>
      <c r="G20" s="11">
        <v>128660</v>
      </c>
      <c r="H20" s="8">
        <v>7</v>
      </c>
      <c r="I20" s="8">
        <v>3</v>
      </c>
      <c r="J20" s="8">
        <v>4</v>
      </c>
      <c r="K20" s="16">
        <f>H20+I20+J20</f>
        <v>14</v>
      </c>
      <c r="L20" s="17" t="s">
        <v>157</v>
      </c>
    </row>
    <row r="21" spans="1:12" ht="24">
      <c r="A21" s="6" t="s">
        <v>104</v>
      </c>
      <c r="B21" s="6" t="s">
        <v>105</v>
      </c>
      <c r="C21" s="6" t="s">
        <v>106</v>
      </c>
      <c r="D21" s="6" t="s">
        <v>107</v>
      </c>
      <c r="E21" s="7" t="s">
        <v>108</v>
      </c>
      <c r="F21" s="9">
        <v>160560</v>
      </c>
      <c r="G21" s="10">
        <v>160560</v>
      </c>
      <c r="H21" s="8">
        <v>5</v>
      </c>
      <c r="I21" s="8">
        <v>4</v>
      </c>
      <c r="J21" s="8">
        <v>4</v>
      </c>
      <c r="K21" s="16">
        <v>13</v>
      </c>
      <c r="L21" s="17" t="s">
        <v>157</v>
      </c>
    </row>
    <row r="22" spans="1:12" ht="36">
      <c r="A22" s="6" t="s">
        <v>39</v>
      </c>
      <c r="B22" s="6" t="s">
        <v>40</v>
      </c>
      <c r="C22" s="6" t="s">
        <v>41</v>
      </c>
      <c r="D22" s="6" t="s">
        <v>42</v>
      </c>
      <c r="E22" s="7" t="s">
        <v>43</v>
      </c>
      <c r="F22" s="9">
        <v>202040</v>
      </c>
      <c r="G22" s="10">
        <v>202040</v>
      </c>
      <c r="H22" s="8">
        <v>5</v>
      </c>
      <c r="I22" s="8">
        <v>4</v>
      </c>
      <c r="J22" s="8">
        <v>4</v>
      </c>
      <c r="K22" s="16">
        <v>13</v>
      </c>
      <c r="L22" s="17" t="s">
        <v>157</v>
      </c>
    </row>
    <row r="23" spans="1:12" ht="60">
      <c r="A23" s="6" t="s">
        <v>117</v>
      </c>
      <c r="B23" s="6" t="s">
        <v>118</v>
      </c>
      <c r="C23" s="6" t="s">
        <v>119</v>
      </c>
      <c r="D23" s="6" t="s">
        <v>120</v>
      </c>
      <c r="E23" s="7" t="s">
        <v>78</v>
      </c>
      <c r="F23" s="9">
        <v>63060</v>
      </c>
      <c r="G23" s="11">
        <v>63060</v>
      </c>
      <c r="H23" s="8">
        <v>5</v>
      </c>
      <c r="I23" s="8">
        <v>4</v>
      </c>
      <c r="J23" s="8">
        <v>4</v>
      </c>
      <c r="K23" s="16">
        <f>H23+I23+J23</f>
        <v>13</v>
      </c>
      <c r="L23" s="17" t="s">
        <v>157</v>
      </c>
    </row>
    <row r="24" spans="1:12" ht="24">
      <c r="A24" s="6" t="s">
        <v>145</v>
      </c>
      <c r="B24" s="6" t="s">
        <v>146</v>
      </c>
      <c r="C24" s="6" t="s">
        <v>147</v>
      </c>
      <c r="D24" s="6" t="s">
        <v>65</v>
      </c>
      <c r="E24" s="7" t="s">
        <v>43</v>
      </c>
      <c r="F24" s="9">
        <v>166830</v>
      </c>
      <c r="G24" s="12">
        <v>156830</v>
      </c>
      <c r="H24" s="8">
        <v>5</v>
      </c>
      <c r="I24" s="8">
        <v>4</v>
      </c>
      <c r="J24" s="8">
        <v>3</v>
      </c>
      <c r="K24" s="16">
        <v>12</v>
      </c>
      <c r="L24" s="17" t="s">
        <v>157</v>
      </c>
    </row>
    <row r="25" spans="1:12" ht="24">
      <c r="A25" s="6" t="s">
        <v>92</v>
      </c>
      <c r="B25" s="6" t="s">
        <v>93</v>
      </c>
      <c r="C25" s="6" t="s">
        <v>94</v>
      </c>
      <c r="D25" s="6" t="s">
        <v>95</v>
      </c>
      <c r="E25" s="7" t="s">
        <v>96</v>
      </c>
      <c r="F25" s="9">
        <v>96970</v>
      </c>
      <c r="G25" s="11">
        <v>96970</v>
      </c>
      <c r="H25" s="8">
        <v>4</v>
      </c>
      <c r="I25" s="8">
        <v>4</v>
      </c>
      <c r="J25" s="8">
        <v>4</v>
      </c>
      <c r="K25" s="16">
        <v>12</v>
      </c>
      <c r="L25" s="17" t="s">
        <v>157</v>
      </c>
    </row>
    <row r="26" spans="1:12" ht="24">
      <c r="A26" s="6" t="s">
        <v>70</v>
      </c>
      <c r="B26" s="6" t="s">
        <v>71</v>
      </c>
      <c r="C26" s="6" t="s">
        <v>72</v>
      </c>
      <c r="D26" s="6" t="s">
        <v>73</v>
      </c>
      <c r="E26" s="7" t="s">
        <v>23</v>
      </c>
      <c r="F26" s="9">
        <v>94970</v>
      </c>
      <c r="G26" s="11">
        <v>94970</v>
      </c>
      <c r="H26" s="8">
        <v>6</v>
      </c>
      <c r="I26" s="8">
        <v>3</v>
      </c>
      <c r="J26" s="8">
        <v>3</v>
      </c>
      <c r="K26" s="16">
        <v>12</v>
      </c>
      <c r="L26" s="17" t="s">
        <v>157</v>
      </c>
    </row>
    <row r="27" spans="1:12" ht="48">
      <c r="A27" s="6" t="s">
        <v>133</v>
      </c>
      <c r="B27" s="6" t="s">
        <v>134</v>
      </c>
      <c r="C27" s="6" t="s">
        <v>135</v>
      </c>
      <c r="D27" s="6" t="s">
        <v>136</v>
      </c>
      <c r="E27" s="7" t="s">
        <v>124</v>
      </c>
      <c r="F27" s="9">
        <v>290840</v>
      </c>
      <c r="G27" s="12">
        <v>242672</v>
      </c>
      <c r="H27" s="8">
        <v>6</v>
      </c>
      <c r="I27" s="8">
        <v>4</v>
      </c>
      <c r="J27" s="8">
        <v>2</v>
      </c>
      <c r="K27" s="16">
        <v>12</v>
      </c>
      <c r="L27" s="17" t="s">
        <v>157</v>
      </c>
    </row>
    <row r="28" spans="1:12" ht="48">
      <c r="A28" s="6" t="s">
        <v>112</v>
      </c>
      <c r="B28" s="6" t="s">
        <v>113</v>
      </c>
      <c r="C28" s="6" t="s">
        <v>114</v>
      </c>
      <c r="D28" s="6" t="s">
        <v>115</v>
      </c>
      <c r="E28" s="7" t="s">
        <v>116</v>
      </c>
      <c r="F28" s="9">
        <v>193940</v>
      </c>
      <c r="G28" s="12">
        <v>183940</v>
      </c>
      <c r="H28" s="8">
        <v>4</v>
      </c>
      <c r="I28" s="8">
        <v>4</v>
      </c>
      <c r="J28" s="8">
        <v>3</v>
      </c>
      <c r="K28" s="16">
        <v>11</v>
      </c>
      <c r="L28" s="17" t="s">
        <v>157</v>
      </c>
    </row>
    <row r="29" spans="1:12" ht="36">
      <c r="A29" s="6" t="s">
        <v>129</v>
      </c>
      <c r="B29" s="6" t="s">
        <v>130</v>
      </c>
      <c r="C29" s="6" t="s">
        <v>131</v>
      </c>
      <c r="D29" s="6" t="s">
        <v>132</v>
      </c>
      <c r="E29" s="7" t="s">
        <v>78</v>
      </c>
      <c r="F29" s="9">
        <v>107450</v>
      </c>
      <c r="G29" s="13">
        <v>103450</v>
      </c>
      <c r="H29" s="8">
        <v>5</v>
      </c>
      <c r="I29" s="8">
        <v>3</v>
      </c>
      <c r="J29" s="8">
        <v>3</v>
      </c>
      <c r="K29" s="16">
        <f>H29+I29+J29</f>
        <v>11</v>
      </c>
      <c r="L29" s="17" t="s">
        <v>157</v>
      </c>
    </row>
    <row r="30" spans="1:12" ht="36">
      <c r="A30" s="6" t="s">
        <v>4</v>
      </c>
      <c r="B30" s="6" t="s">
        <v>5</v>
      </c>
      <c r="C30" s="6" t="s">
        <v>6</v>
      </c>
      <c r="D30" s="6" t="s">
        <v>7</v>
      </c>
      <c r="E30" s="7" t="s">
        <v>8</v>
      </c>
      <c r="F30" s="9">
        <v>213820</v>
      </c>
      <c r="G30" s="11">
        <v>213820</v>
      </c>
      <c r="H30" s="8">
        <v>5</v>
      </c>
      <c r="I30" s="8">
        <v>3</v>
      </c>
      <c r="J30" s="8">
        <v>3</v>
      </c>
      <c r="K30" s="16">
        <f>H30+I30+J30</f>
        <v>11</v>
      </c>
      <c r="L30" s="17" t="s">
        <v>157</v>
      </c>
    </row>
    <row r="31" spans="1:12" ht="24">
      <c r="A31" s="6" t="s">
        <v>53</v>
      </c>
      <c r="B31" s="6" t="s">
        <v>54</v>
      </c>
      <c r="C31" s="6" t="s">
        <v>55</v>
      </c>
      <c r="D31" s="6" t="s">
        <v>56</v>
      </c>
      <c r="E31" s="7" t="s">
        <v>57</v>
      </c>
      <c r="F31" s="9">
        <v>58450</v>
      </c>
      <c r="G31" s="11">
        <v>58450</v>
      </c>
      <c r="H31" s="8">
        <v>5</v>
      </c>
      <c r="I31" s="8">
        <v>3</v>
      </c>
      <c r="J31" s="8">
        <v>3</v>
      </c>
      <c r="K31" s="16">
        <f>H31+I31+J31</f>
        <v>11</v>
      </c>
      <c r="L31" s="17" t="s">
        <v>157</v>
      </c>
    </row>
    <row r="32" spans="1:12" ht="36.75" thickBot="1">
      <c r="A32" s="25" t="s">
        <v>121</v>
      </c>
      <c r="B32" s="25" t="s">
        <v>122</v>
      </c>
      <c r="C32" s="25" t="s">
        <v>123</v>
      </c>
      <c r="D32" s="25" t="s">
        <v>32</v>
      </c>
      <c r="E32" s="26" t="s">
        <v>124</v>
      </c>
      <c r="F32" s="27">
        <v>280031</v>
      </c>
      <c r="G32" s="28">
        <v>233201</v>
      </c>
      <c r="H32" s="29">
        <v>5</v>
      </c>
      <c r="I32" s="29">
        <v>4</v>
      </c>
      <c r="J32" s="29">
        <v>2</v>
      </c>
      <c r="K32" s="30">
        <v>11</v>
      </c>
      <c r="L32" s="31" t="s">
        <v>157</v>
      </c>
    </row>
    <row r="33" spans="1:12" ht="60">
      <c r="A33" s="18" t="s">
        <v>125</v>
      </c>
      <c r="B33" s="18" t="s">
        <v>126</v>
      </c>
      <c r="C33" s="18" t="s">
        <v>127</v>
      </c>
      <c r="D33" s="18" t="s">
        <v>128</v>
      </c>
      <c r="E33" s="19" t="s">
        <v>96</v>
      </c>
      <c r="F33" s="20">
        <v>86830</v>
      </c>
      <c r="G33" s="21">
        <v>0</v>
      </c>
      <c r="H33" s="22">
        <v>6</v>
      </c>
      <c r="I33" s="22">
        <v>2</v>
      </c>
      <c r="J33" s="22">
        <v>2</v>
      </c>
      <c r="K33" s="23">
        <v>10</v>
      </c>
      <c r="L33" s="24" t="s">
        <v>158</v>
      </c>
    </row>
    <row r="34" spans="1:12" ht="24">
      <c r="A34" s="6" t="s">
        <v>62</v>
      </c>
      <c r="B34" s="6" t="s">
        <v>63</v>
      </c>
      <c r="C34" s="6" t="s">
        <v>64</v>
      </c>
      <c r="D34" s="6" t="s">
        <v>65</v>
      </c>
      <c r="E34" s="7" t="s">
        <v>23</v>
      </c>
      <c r="F34" s="9">
        <v>127110</v>
      </c>
      <c r="G34" s="13">
        <v>0</v>
      </c>
      <c r="H34" s="8">
        <v>6</v>
      </c>
      <c r="I34" s="8">
        <v>2</v>
      </c>
      <c r="J34" s="8">
        <v>2</v>
      </c>
      <c r="K34" s="16">
        <v>10</v>
      </c>
      <c r="L34" s="17" t="s">
        <v>158</v>
      </c>
    </row>
    <row r="35" spans="1:12" ht="48">
      <c r="A35" s="6" t="s">
        <v>24</v>
      </c>
      <c r="B35" s="6" t="s">
        <v>25</v>
      </c>
      <c r="C35" s="6" t="s">
        <v>26</v>
      </c>
      <c r="D35" s="6" t="s">
        <v>27</v>
      </c>
      <c r="E35" s="7" t="s">
        <v>28</v>
      </c>
      <c r="F35" s="9">
        <v>140490</v>
      </c>
      <c r="G35" s="13">
        <v>0</v>
      </c>
      <c r="H35" s="8">
        <v>4</v>
      </c>
      <c r="I35" s="8">
        <v>2</v>
      </c>
      <c r="J35" s="8">
        <v>2</v>
      </c>
      <c r="K35" s="16">
        <v>8</v>
      </c>
      <c r="L35" s="17" t="s">
        <v>158</v>
      </c>
    </row>
    <row r="36" spans="1:12" ht="24">
      <c r="A36" s="6" t="s">
        <v>58</v>
      </c>
      <c r="B36" s="6" t="s">
        <v>59</v>
      </c>
      <c r="C36" s="6" t="s">
        <v>60</v>
      </c>
      <c r="D36" s="6" t="s">
        <v>61</v>
      </c>
      <c r="E36" s="7" t="s">
        <v>23</v>
      </c>
      <c r="F36" s="9">
        <v>93660</v>
      </c>
      <c r="G36" s="13">
        <v>0</v>
      </c>
      <c r="H36" s="8">
        <v>2</v>
      </c>
      <c r="I36" s="8">
        <v>1</v>
      </c>
      <c r="J36" s="8">
        <v>1</v>
      </c>
      <c r="K36" s="16">
        <v>4</v>
      </c>
      <c r="L36" s="17" t="s">
        <v>158</v>
      </c>
    </row>
    <row r="37" spans="1:12">
      <c r="F37" s="14">
        <f>SUM(F4:F36)</f>
        <v>5583237</v>
      </c>
      <c r="G37" s="15">
        <f>SUM(G4:G36)</f>
        <v>5016149</v>
      </c>
    </row>
  </sheetData>
  <sortState xmlns:xlrd2="http://schemas.microsoft.com/office/spreadsheetml/2017/richdata2" ref="A4:K36">
    <sortCondition descending="1" ref="K4:K36"/>
    <sortCondition ref="E4:E36"/>
    <sortCondition ref="A4:A36"/>
  </sortState>
  <mergeCells count="10">
    <mergeCell ref="L2:L3"/>
    <mergeCell ref="H1:K1"/>
    <mergeCell ref="A2:A3"/>
    <mergeCell ref="B2:B3"/>
    <mergeCell ref="C2:C3"/>
    <mergeCell ref="D2:D3"/>
    <mergeCell ref="E2:E3"/>
    <mergeCell ref="F2:F3"/>
    <mergeCell ref="G2:G3"/>
    <mergeCell ref="H2:K2"/>
  </mergeCells>
  <phoneticPr fontId="6" type="noConversion"/>
  <pageMargins left="0" right="0" top="0" bottom="0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PrehledProjektu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2025-01-21T09:41:09Z</dcterms:created>
  <dcterms:modified xsi:type="dcterms:W3CDTF">2025-02-10T12:10:07Z</dcterms:modified>
</cp:coreProperties>
</file>