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3250" windowHeight="12465"/>
  </bookViews>
  <sheets>
    <sheet name="Prehledprojektu" sheetId="1" r:id="rId1"/>
  </sheets>
  <calcPr calcId="145621"/>
</workbook>
</file>

<file path=xl/calcChain.xml><?xml version="1.0" encoding="utf-8"?>
<calcChain xmlns="http://schemas.openxmlformats.org/spreadsheetml/2006/main">
  <c r="K15" i="1" l="1"/>
  <c r="K29" i="1"/>
  <c r="K28" i="1"/>
  <c r="K54" i="1"/>
  <c r="K53" i="1"/>
  <c r="K48" i="1"/>
  <c r="K41" i="1"/>
  <c r="K40" i="1"/>
  <c r="K39" i="1"/>
  <c r="K70" i="1"/>
  <c r="K62" i="1"/>
  <c r="K69" i="1"/>
  <c r="K61" i="1"/>
  <c r="K27" i="1"/>
  <c r="K68" i="1"/>
  <c r="K52" i="1"/>
  <c r="K67" i="1"/>
  <c r="K60" i="1"/>
  <c r="K66" i="1"/>
  <c r="K51" i="1"/>
  <c r="K65" i="1"/>
  <c r="K38" i="1"/>
  <c r="K50" i="1"/>
  <c r="K37" i="1"/>
  <c r="K36" i="1"/>
  <c r="K47" i="1"/>
  <c r="K46" i="1"/>
  <c r="K59" i="1"/>
  <c r="K35" i="1"/>
  <c r="K58" i="1"/>
  <c r="K57" i="1"/>
  <c r="K14" i="1"/>
  <c r="K34" i="1"/>
  <c r="K13" i="1"/>
  <c r="K12" i="1"/>
  <c r="K26" i="1"/>
  <c r="K25" i="1"/>
  <c r="K11" i="1"/>
  <c r="K56" i="1"/>
  <c r="K10" i="1"/>
  <c r="K49" i="1"/>
  <c r="K9" i="1"/>
  <c r="K45" i="1"/>
  <c r="K8" i="1"/>
  <c r="K33" i="1"/>
  <c r="K7" i="1"/>
  <c r="K64" i="1"/>
  <c r="K24" i="1"/>
  <c r="K23" i="1"/>
  <c r="K22" i="1"/>
  <c r="K6" i="1"/>
  <c r="K5" i="1"/>
  <c r="K21" i="1"/>
  <c r="K55" i="1"/>
  <c r="K44" i="1"/>
  <c r="K32" i="1"/>
  <c r="K31" i="1"/>
  <c r="K20" i="1"/>
  <c r="K19" i="1"/>
  <c r="K18" i="1"/>
  <c r="K43" i="1"/>
  <c r="K63" i="1"/>
  <c r="K17" i="1"/>
  <c r="K30" i="1"/>
  <c r="K16" i="1"/>
  <c r="K42" i="1"/>
  <c r="F71" i="1" l="1"/>
  <c r="G71" i="1" l="1"/>
  <c r="K73" i="1"/>
</calcChain>
</file>

<file path=xl/sharedStrings.xml><?xml version="1.0" encoding="utf-8"?>
<sst xmlns="http://schemas.openxmlformats.org/spreadsheetml/2006/main" count="353" uniqueCount="267">
  <si>
    <t>ústav</t>
  </si>
  <si>
    <t>řešitel</t>
  </si>
  <si>
    <t>dotace</t>
  </si>
  <si>
    <t>v Kč</t>
  </si>
  <si>
    <t>Lenka</t>
  </si>
  <si>
    <t>Marek</t>
  </si>
  <si>
    <t>Eva</t>
  </si>
  <si>
    <t>Martin</t>
  </si>
  <si>
    <t>Jan</t>
  </si>
  <si>
    <t>Pavel</t>
  </si>
  <si>
    <t>Jana</t>
  </si>
  <si>
    <t>a</t>
  </si>
  <si>
    <t>b</t>
  </si>
  <si>
    <t>c</t>
  </si>
  <si>
    <t>celkem</t>
  </si>
  <si>
    <t>Hodnocení (body)</t>
  </si>
  <si>
    <t>Požadovaná</t>
  </si>
  <si>
    <t>č. projektu</t>
  </si>
  <si>
    <t>Název projektu</t>
  </si>
  <si>
    <t>Přidělená</t>
  </si>
  <si>
    <t>Rozhodnutí</t>
  </si>
  <si>
    <t>PGK</t>
  </si>
  <si>
    <t>ano</t>
  </si>
  <si>
    <t>ne</t>
  </si>
  <si>
    <t>Jankovský</t>
  </si>
  <si>
    <t>Ondřej</t>
  </si>
  <si>
    <t>Rubešová</t>
  </si>
  <si>
    <t>Kateřina</t>
  </si>
  <si>
    <t>Jakeš</t>
  </si>
  <si>
    <t>Vít</t>
  </si>
  <si>
    <t>Radek</t>
  </si>
  <si>
    <t>Chemický kroužek</t>
  </si>
  <si>
    <t>Veronika</t>
  </si>
  <si>
    <t>Poustka</t>
  </si>
  <si>
    <t>Pánek</t>
  </si>
  <si>
    <t>Doležal</t>
  </si>
  <si>
    <t>Havlík</t>
  </si>
  <si>
    <t>Bartůněk</t>
  </si>
  <si>
    <t>Vilém</t>
  </si>
  <si>
    <t>Tereza</t>
  </si>
  <si>
    <t>Kurzy dalšího vzdělávání: Běstvinka a Podzimní škola učitelů chemie</t>
  </si>
  <si>
    <t>Sedmidubský</t>
  </si>
  <si>
    <t>David</t>
  </si>
  <si>
    <t>Budka</t>
  </si>
  <si>
    <t>Vurm</t>
  </si>
  <si>
    <t>Jablonská</t>
  </si>
  <si>
    <t>Zuzana</t>
  </si>
  <si>
    <t>Vojtěch</t>
  </si>
  <si>
    <t>Kania</t>
  </si>
  <si>
    <t>Patrik</t>
  </si>
  <si>
    <t>Semináře pro učitele základních škol a středoškolské pedagogy</t>
  </si>
  <si>
    <t>Šimůnek</t>
  </si>
  <si>
    <t>Kotrba</t>
  </si>
  <si>
    <t>Staš</t>
  </si>
  <si>
    <t>Vagenknechtová</t>
  </si>
  <si>
    <t>Alice</t>
  </si>
  <si>
    <t>Hana</t>
  </si>
  <si>
    <t>Rippelová</t>
  </si>
  <si>
    <t>Panovská</t>
  </si>
  <si>
    <t>Zdeňka</t>
  </si>
  <si>
    <t>Cejpek</t>
  </si>
  <si>
    <t>Karel</t>
  </si>
  <si>
    <t>Randová</t>
  </si>
  <si>
    <t>Alena</t>
  </si>
  <si>
    <t>Tokárová</t>
  </si>
  <si>
    <t>Viola</t>
  </si>
  <si>
    <t>Čejková</t>
  </si>
  <si>
    <t>Jitka</t>
  </si>
  <si>
    <t>Petr</t>
  </si>
  <si>
    <t>Zapojení doktorandů do překladu vybraných výukových materiálů do anglického jazyka</t>
  </si>
  <si>
    <t>Vývoj populárně naučné vzdělávací společenské hry s chemickou tématikou</t>
  </si>
  <si>
    <t>Janovská</t>
  </si>
  <si>
    <t>Drahoslava</t>
  </si>
  <si>
    <t>Vrba</t>
  </si>
  <si>
    <t>C1_VSCHT_2019_022</t>
  </si>
  <si>
    <t>Elektronická příručka "Názvosloví v anorganické chemii" v českém i anglickém jazyce</t>
  </si>
  <si>
    <t>C1_VSCHT_2019_024</t>
  </si>
  <si>
    <t>Rozšíření náplně výuky obecné a anorganické chemie pro novou akreditaci</t>
  </si>
  <si>
    <t>C1_VSCHT_2019_029</t>
  </si>
  <si>
    <t>Videopřednášky z Obecné a anorganické chemie</t>
  </si>
  <si>
    <t>C1_VSCHT_2019_037</t>
  </si>
  <si>
    <t>Skripta Inorganic Chemistry: Laboratory I</t>
  </si>
  <si>
    <t>C1_VSCHT_2019_038</t>
  </si>
  <si>
    <t>Alternativní úlohy pro substituci chromových experimentů v LACH</t>
  </si>
  <si>
    <t>C1_VSCHT_2019_045</t>
  </si>
  <si>
    <t>Mechanismus reakcí Lewisových kyselin a bází využívající editor Marvin JS</t>
  </si>
  <si>
    <t>Mastný</t>
  </si>
  <si>
    <t>Libor</t>
  </si>
  <si>
    <t>C1_VSCHT_2019_051</t>
  </si>
  <si>
    <t>Sloučení předmětů s tématikou chemických výpočtů do předmětu Bilanční a chemické výpočty</t>
  </si>
  <si>
    <t>Nekvindová</t>
  </si>
  <si>
    <t>Pavla</t>
  </si>
  <si>
    <t>C1_VSCHT_2019_002</t>
  </si>
  <si>
    <t>Inovace souhrnných a zkouškových testů pro předmět Organické chemie A</t>
  </si>
  <si>
    <t>C1_VSCHT_2019_023</t>
  </si>
  <si>
    <t>Skripta: Teoretická spektroskopie a reaktivita - inovace předmětu, sbírka příkladů, 3D modely</t>
  </si>
  <si>
    <t>Krupička</t>
  </si>
  <si>
    <t>C1_VSCHT_2019_028</t>
  </si>
  <si>
    <t>Inovace předmětu Laboratoř oboru</t>
  </si>
  <si>
    <t>Rybáčková</t>
  </si>
  <si>
    <t>Markéta</t>
  </si>
  <si>
    <t>C1_VSCHT_2019_049</t>
  </si>
  <si>
    <t>Inovace předmětu N111024 – Základy farmakologie</t>
  </si>
  <si>
    <t>Syslová</t>
  </si>
  <si>
    <t>Kamila</t>
  </si>
  <si>
    <t>C1_VSCHT_2019_010</t>
  </si>
  <si>
    <t>Inovace Elektronického rozcestníku doktoranda a vytvoření dalších opor pro studenty DSP</t>
  </si>
  <si>
    <t>Dohnalová</t>
  </si>
  <si>
    <t>C1_VSCHT_2019_048</t>
  </si>
  <si>
    <t>Databáze artefaktů restaurovaných v rámci semestrálních a bakalářských prací studenty čtyřletých oborů programu Konzervování-restaurování objektů kulturního dědictví - uměleckořemeslných děl na VŠCHT Praha</t>
  </si>
  <si>
    <t>Novák</t>
  </si>
  <si>
    <t>C1_VSCHT_2019_035</t>
  </si>
  <si>
    <t>Příprava elektronického výukového materiálu pro předmět Analýza alternativních paliv</t>
  </si>
  <si>
    <t>C1_VSCHT_2019_016</t>
  </si>
  <si>
    <t>Inovace výuky bakalářského předmětu Základy zpracování a využití uhlí a plynu v rámci nové akreditace</t>
  </si>
  <si>
    <t>C1_VSCHT_2019_017</t>
  </si>
  <si>
    <t>Inovace předmětu Laboratoř plynných paliv</t>
  </si>
  <si>
    <t>Kyselová</t>
  </si>
  <si>
    <t>C1_VSCHT_2019_015</t>
  </si>
  <si>
    <t>Skripta: Biocenózy vodních biotopů (Biocenosis of water biotopes; Biocenosis de hábitat acuático)</t>
  </si>
  <si>
    <t>Říhová Ambrožová</t>
  </si>
  <si>
    <t>C1_VSCHT_2019_066</t>
  </si>
  <si>
    <t>Zavedení nanopórového sekvenování MinION do laboratorních prací a přednášek na ÚTVP a ÚBM</t>
  </si>
  <si>
    <t>Vejmelková</t>
  </si>
  <si>
    <t>Dana</t>
  </si>
  <si>
    <t>C1_VSCHT_2019_020</t>
  </si>
  <si>
    <t>Skripta: Laboratoř ekotoxikologie a e-learningový kurz</t>
  </si>
  <si>
    <t>C1_VSCHT_2019_021</t>
  </si>
  <si>
    <t>Nová laboratorní úloha v rámci předmětu Laboratoř ekotoxikologie: SOS Chromotest</t>
  </si>
  <si>
    <t>Tajnaiová</t>
  </si>
  <si>
    <t>Lucia</t>
  </si>
  <si>
    <t>C1_VSCHT_2019_047</t>
  </si>
  <si>
    <t>Skripta: Návody k Laboratořím vzorkování životního prostředí</t>
  </si>
  <si>
    <t>C1_VSCHT_2019_011</t>
  </si>
  <si>
    <t>Příprava uceleného studijního materiálu pro citační software Endnote</t>
  </si>
  <si>
    <t>Nešpor</t>
  </si>
  <si>
    <t>Jakub</t>
  </si>
  <si>
    <t>C1_VSCHT_2019_059</t>
  </si>
  <si>
    <t>Modernizace předmětu Kultivační techniky zavedením laboratorní úlohy: Analýza genové exprese v lidských tkáňových buňkách pomocí kvantitativního RT-PCR</t>
  </si>
  <si>
    <t>Dostálková</t>
  </si>
  <si>
    <t>Alžběta</t>
  </si>
  <si>
    <t>C1_VSCHT_2019_006</t>
  </si>
  <si>
    <t>Tvorba uzavřených zkouškových testů pr předmět Mikrobiologie N32009</t>
  </si>
  <si>
    <t>Lovecká</t>
  </si>
  <si>
    <t>Petra</t>
  </si>
  <si>
    <t>C1_VSCHT_2019_012</t>
  </si>
  <si>
    <t>Skripta: Základy transferu technologií a znalostí v oborech chemie a biochemie</t>
  </si>
  <si>
    <t>Fusek</t>
  </si>
  <si>
    <t>C1_VSCHT_2019_014</t>
  </si>
  <si>
    <t>Skripta Laboratoř biologie – inovace náplně úloh a hodnocení studentů</t>
  </si>
  <si>
    <t>Leonhardt</t>
  </si>
  <si>
    <t>C1_VSCHT_2019_041</t>
  </si>
  <si>
    <t>E-learning předmětu Pokročilé zobrazovací techniky – tvorba přednášek a písemných otázek</t>
  </si>
  <si>
    <t>Rimpelová</t>
  </si>
  <si>
    <t>Silvie</t>
  </si>
  <si>
    <t>C1_VSCHT_2019_046</t>
  </si>
  <si>
    <t>Diskuzní seminář pro pedagogy VŠCHT: Tvorba a hodnocení testů s volbou odpovědí</t>
  </si>
  <si>
    <t>C1_VSCHT_2019_056</t>
  </si>
  <si>
    <t>Skripta: Nové trendy klinického výzkumu a vývoje léčiv</t>
  </si>
  <si>
    <t>Spiwok</t>
  </si>
  <si>
    <t>C1_VSCHT_2019_025</t>
  </si>
  <si>
    <t>Inovace předmětu Speciální analýza potravin</t>
  </si>
  <si>
    <t>C1_VSCHT_2019_026</t>
  </si>
  <si>
    <t>Inovace cvičení v předmětu Senzorická analýza vytvořením databáze chuťových a vonných látek</t>
  </si>
  <si>
    <t>C1_VSCHT_2019_055</t>
  </si>
  <si>
    <t>Inovace a rozšíření studijních opor předmětu Reakční mechanismy v chemii potravin</t>
  </si>
  <si>
    <t>C1_VSCHT_2019_062</t>
  </si>
  <si>
    <t>Tvorba 2. dílu studijních materiálů pro předmět Chemie potravin</t>
  </si>
  <si>
    <t>C1_VSCHT_2019_064</t>
  </si>
  <si>
    <t>Jazyková podpora výuky předmětu Food, Nutrition and Health</t>
  </si>
  <si>
    <t>C1_VSCHT_2019_013</t>
  </si>
  <si>
    <t>Příprava cvičení k předmětu Food Traceability and Authenticity a vytvoření e-learningových opor</t>
  </si>
  <si>
    <t>Čížková</t>
  </si>
  <si>
    <t>Helena</t>
  </si>
  <si>
    <t>C1_VSCHT_2019_032</t>
  </si>
  <si>
    <t>Inovace předmětu N324007 Základy managementu</t>
  </si>
  <si>
    <t>Pivoňka</t>
  </si>
  <si>
    <t>C1_VSCHT_2019_036</t>
  </si>
  <si>
    <t>Skripta ke cvičení z Bioorganické chemie přírodních látek</t>
  </si>
  <si>
    <t>Prouza</t>
  </si>
  <si>
    <t>C1_VSCHT_2019_003</t>
  </si>
  <si>
    <t>Skripta: Vytvoření náplně předmětu Pokročilé separační metody</t>
  </si>
  <si>
    <t>Sýkora</t>
  </si>
  <si>
    <t>C1_VSCHT_2019_005</t>
  </si>
  <si>
    <t>Inovace laboratorních úloh v rámci předmětů Laboratoře specializace analýza léčiv a Laboratoř molekulové spektrometrie</t>
  </si>
  <si>
    <t>Šiškanova</t>
  </si>
  <si>
    <t>Taťjana</t>
  </si>
  <si>
    <t>C1_VSCHT_2019_044</t>
  </si>
  <si>
    <t>Inovace in situ výuky v reálném prostředí: vzorkovací techniky a jejich správné provedení</t>
  </si>
  <si>
    <t>Člupek</t>
  </si>
  <si>
    <t>C1_VSCHT_2019_050</t>
  </si>
  <si>
    <t>Aktualizace návodů v českém a anglickém jazyce pro laboratorní úlohu z analytické chemie Vážkové a komplexometrické stanovení niklu v pevném vzorku</t>
  </si>
  <si>
    <t>Ladislavová</t>
  </si>
  <si>
    <t>Nikola</t>
  </si>
  <si>
    <t>C1_VSCHT_2019_065</t>
  </si>
  <si>
    <t>Elektronická cvičebnice pro předmět Analytická chemometrika</t>
  </si>
  <si>
    <t>C1_VSCHT_2019_008</t>
  </si>
  <si>
    <t>Skripta: Počítejte si!!</t>
  </si>
  <si>
    <t>C1_VSCHT_2019_018</t>
  </si>
  <si>
    <t>Zavedení laboratorní úlohy „Parní osmometrie“</t>
  </si>
  <si>
    <t>Ondo</t>
  </si>
  <si>
    <t>Daniel</t>
  </si>
  <si>
    <t>C1_VSCHT_2019_040</t>
  </si>
  <si>
    <t>Rozšíření spektra laboratorních úloh pro předmět DSP D403026 „Pokročilé metody charakterizace pevných látek“ a vytvoření jejich anglických verzí</t>
  </si>
  <si>
    <t>Růžička</t>
  </si>
  <si>
    <t>Květoslav</t>
  </si>
  <si>
    <t>C1_VSCHT_2019_043</t>
  </si>
  <si>
    <t>DEMONSTRAČNÍ EXPERIMENTY PRO PŘEDNÁŠKY Z ELEKTROCHEMIE</t>
  </si>
  <si>
    <t>Vrbka</t>
  </si>
  <si>
    <t>C1_VSCHT_2019_009</t>
  </si>
  <si>
    <t>Skripta k předmětu Mikrochemické inženýrství</t>
  </si>
  <si>
    <t>Kašpar</t>
  </si>
  <si>
    <t>C1_VSCHT_2019_033</t>
  </si>
  <si>
    <t>Inovace studijních opor předmětu Chemický průmysl a životní prostředí</t>
  </si>
  <si>
    <t>C1_VSCHT_2019_042</t>
  </si>
  <si>
    <t>Inovace laboratorní výuky - Laboratoř přípravy a charakterizace nano a mikromateriálů</t>
  </si>
  <si>
    <t>C1_VSCHT_2019_052</t>
  </si>
  <si>
    <t>Skripta "Chemické procesní inženýrství a simulační metody II – Sbírka simulačních úloh"</t>
  </si>
  <si>
    <t>Kohout</t>
  </si>
  <si>
    <t>C1_VSCHT_2019_053</t>
  </si>
  <si>
    <t>Rozvoj výuky předmětu Procesní projekt na FCHI</t>
  </si>
  <si>
    <t>Rejl</t>
  </si>
  <si>
    <t>František</t>
  </si>
  <si>
    <t>C1_VSCHT_2019_054</t>
  </si>
  <si>
    <t>Tvorba video návodů pro předmět Laboratoře chemického inženýrství</t>
  </si>
  <si>
    <t>Valenz</t>
  </si>
  <si>
    <t>Lukáš</t>
  </si>
  <si>
    <t>C1_VSCHT_2019_058</t>
  </si>
  <si>
    <t>Dvořák</t>
  </si>
  <si>
    <t>C1_VSCHT_2019_060</t>
  </si>
  <si>
    <t>Příprava nových studijních materiálů předmětu Procesní inženýrství a design v anglickém jazyce</t>
  </si>
  <si>
    <t>Šoóš</t>
  </si>
  <si>
    <t>Miroslav</t>
  </si>
  <si>
    <t>C1_VSCHT_2019_063</t>
  </si>
  <si>
    <t>Kovář</t>
  </si>
  <si>
    <t>C1_VSCHT_2019_007</t>
  </si>
  <si>
    <t>Příprava zápočtových projektů pro předmět Numerické metody</t>
  </si>
  <si>
    <t>Červená</t>
  </si>
  <si>
    <t>C1_VSCHT_2019_030</t>
  </si>
  <si>
    <t>Výběrový seminář k Matematice B</t>
  </si>
  <si>
    <t>C1_VSCHT_2019_031</t>
  </si>
  <si>
    <t>Inovace přednášek a z Matematiky A a B a vytvoření perspektivního kolektivu přednášejících v těchto předmětech</t>
  </si>
  <si>
    <t>Maxová</t>
  </si>
  <si>
    <t>C1_VSCHT_2019_061</t>
  </si>
  <si>
    <t>Inovace a modernizace předmětu Aplikovaná statistika pro nové akreditace</t>
  </si>
  <si>
    <t>Zikmundová</t>
  </si>
  <si>
    <t>C1_VSCHT_2019_004</t>
  </si>
  <si>
    <t>Skripta: Sbírka příkladů z Fyziky II</t>
  </si>
  <si>
    <t>Urbanová</t>
  </si>
  <si>
    <t>Marie</t>
  </si>
  <si>
    <t>C1_VSCHT_2019_057</t>
  </si>
  <si>
    <t>Inovace laboratoře měřicí a řídicí techniky se zaměřením na biotechnologie</t>
  </si>
  <si>
    <t>Fitl</t>
  </si>
  <si>
    <t>Přemysl</t>
  </si>
  <si>
    <t>C1_VSCHT_2019_034</t>
  </si>
  <si>
    <t>Inovace a tvorba přednášek pro předměty zaměřené na výuku měření veličin a řízení procesů v nově akreditovaných studijních programech</t>
  </si>
  <si>
    <t>Nachtigalová</t>
  </si>
  <si>
    <t>Iva</t>
  </si>
  <si>
    <t>C1_VSCHT_2019_039</t>
  </si>
  <si>
    <t>Výuka Základy mikroprocesorové techniky a Aplikace mikroprocesorů</t>
  </si>
  <si>
    <t>C1_VSCHT_2019_001</t>
  </si>
  <si>
    <t>Kotková</t>
  </si>
  <si>
    <t>C1_VSCHT_2019_019</t>
  </si>
  <si>
    <t>C1_VSCHT_2019_027</t>
  </si>
  <si>
    <t>PIGA 2019 - hodnocení - pořadí</t>
  </si>
  <si>
    <t>C2_VSCHT_2019_001</t>
  </si>
  <si>
    <t>Motivační podpora pedagogické práce studentek a studentů DSP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</si>
</sst>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3">
    <xf numFmtId="0" fontId="0" fillId="0" borderId="0" xfId="0"/>
    <xf numFmtId="0" fontId="0" fillId="33" borderId="0" xfId="0" applyFill="1"/>
    <xf numFmtId="0" fontId="19" fillId="34" borderId="12" xfId="0" applyFont="1" applyFill="1" applyBorder="1" applyAlignment="1">
      <alignment horizontal="center" vertical="center" wrapText="1"/>
    </xf>
    <xf numFmtId="0" fontId="0" fillId="33" borderId="18" xfId="0" applyFill="1" applyBorder="1"/>
    <xf numFmtId="0" fontId="19" fillId="34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33" borderId="0" xfId="0" applyFill="1" applyBorder="1"/>
    <xf numFmtId="0" fontId="19" fillId="35" borderId="10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21" fillId="0" borderId="17" xfId="0" applyFont="1" applyFill="1" applyBorder="1" applyAlignment="1">
      <alignment wrapText="1"/>
    </xf>
    <xf numFmtId="3" fontId="21" fillId="0" borderId="17" xfId="0" applyNumberFormat="1" applyFont="1" applyFill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0" fillId="35" borderId="10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right"/>
    </xf>
    <xf numFmtId="0" fontId="21" fillId="36" borderId="17" xfId="0" applyFont="1" applyFill="1" applyBorder="1"/>
    <xf numFmtId="0" fontId="21" fillId="36" borderId="17" xfId="0" applyFont="1" applyFill="1" applyBorder="1" applyAlignment="1">
      <alignment wrapText="1"/>
    </xf>
    <xf numFmtId="3" fontId="21" fillId="36" borderId="17" xfId="0" applyNumberFormat="1" applyFont="1" applyFill="1" applyBorder="1" applyAlignment="1">
      <alignment horizontal="right"/>
    </xf>
    <xf numFmtId="0" fontId="21" fillId="36" borderId="14" xfId="0" applyFont="1" applyFill="1" applyBorder="1"/>
    <xf numFmtId="0" fontId="21" fillId="36" borderId="14" xfId="0" applyFont="1" applyFill="1" applyBorder="1" applyAlignment="1">
      <alignment wrapText="1"/>
    </xf>
    <xf numFmtId="3" fontId="21" fillId="36" borderId="14" xfId="0" applyNumberFormat="1" applyFont="1" applyFill="1" applyBorder="1" applyAlignment="1">
      <alignment horizontal="right"/>
    </xf>
    <xf numFmtId="0" fontId="22" fillId="0" borderId="17" xfId="0" applyFont="1" applyFill="1" applyBorder="1"/>
    <xf numFmtId="0" fontId="22" fillId="0" borderId="14" xfId="0" applyFont="1" applyFill="1" applyBorder="1"/>
    <xf numFmtId="0" fontId="22" fillId="0" borderId="17" xfId="0" applyFont="1" applyFill="1" applyBorder="1" applyAlignment="1">
      <alignment wrapText="1"/>
    </xf>
    <xf numFmtId="0" fontId="22" fillId="0" borderId="17" xfId="0" applyFont="1" applyFill="1" applyBorder="1" applyAlignment="1">
      <alignment horizontal="right" wrapText="1"/>
    </xf>
    <xf numFmtId="0" fontId="22" fillId="0" borderId="17" xfId="0" applyFont="1" applyFill="1" applyBorder="1" applyAlignment="1">
      <alignment horizontal="right"/>
    </xf>
    <xf numFmtId="0" fontId="22" fillId="0" borderId="14" xfId="0" applyFont="1" applyFill="1" applyBorder="1" applyAlignment="1">
      <alignment wrapText="1"/>
    </xf>
    <xf numFmtId="0" fontId="22" fillId="0" borderId="2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 applyBorder="1"/>
    <xf numFmtId="0" fontId="22" fillId="0" borderId="0" xfId="0" applyFont="1" applyBorder="1" applyAlignment="1">
      <alignment horizontal="right"/>
    </xf>
    <xf numFmtId="0" fontId="21" fillId="36" borderId="0" xfId="0" applyFont="1" applyFill="1" applyBorder="1"/>
    <xf numFmtId="0" fontId="21" fillId="36" borderId="0" xfId="0" applyFont="1" applyFill="1" applyBorder="1" applyAlignment="1">
      <alignment wrapText="1"/>
    </xf>
    <xf numFmtId="3" fontId="21" fillId="36" borderId="0" xfId="0" applyNumberFormat="1" applyFont="1" applyFill="1" applyBorder="1" applyAlignment="1">
      <alignment horizontal="right"/>
    </xf>
    <xf numFmtId="0" fontId="22" fillId="0" borderId="21" xfId="0" applyFont="1" applyFill="1" applyBorder="1" applyAlignment="1">
      <alignment horizontal="right"/>
    </xf>
    <xf numFmtId="0" fontId="21" fillId="36" borderId="20" xfId="0" applyFont="1" applyFill="1" applyBorder="1"/>
    <xf numFmtId="0" fontId="21" fillId="36" borderId="20" xfId="0" applyFont="1" applyFill="1" applyBorder="1" applyAlignment="1">
      <alignment wrapText="1"/>
    </xf>
    <xf numFmtId="3" fontId="21" fillId="36" borderId="20" xfId="0" applyNumberFormat="1" applyFont="1" applyFill="1" applyBorder="1" applyAlignment="1">
      <alignment horizontal="right"/>
    </xf>
    <xf numFmtId="3" fontId="23" fillId="36" borderId="0" xfId="0" applyNumberFormat="1" applyFont="1" applyFill="1" applyBorder="1" applyAlignment="1">
      <alignment horizontal="right"/>
    </xf>
    <xf numFmtId="0" fontId="19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9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right"/>
    </xf>
    <xf numFmtId="0" fontId="22" fillId="0" borderId="1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right"/>
    </xf>
    <xf numFmtId="0" fontId="21" fillId="0" borderId="20" xfId="0" applyFont="1" applyFill="1" applyBorder="1" applyAlignment="1">
      <alignment horizontal="right"/>
    </xf>
    <xf numFmtId="3" fontId="23" fillId="36" borderId="20" xfId="42" applyNumberFormat="1" applyFont="1" applyFill="1" applyBorder="1" applyAlignment="1">
      <alignment horizontal="right"/>
    </xf>
    <xf numFmtId="0" fontId="22" fillId="0" borderId="16" xfId="0" applyFont="1" applyFill="1" applyBorder="1" applyAlignment="1">
      <alignment horizontal="right"/>
    </xf>
    <xf numFmtId="3" fontId="23" fillId="36" borderId="14" xfId="42" applyNumberFormat="1" applyFont="1" applyFill="1" applyBorder="1" applyAlignment="1">
      <alignment horizontal="right"/>
    </xf>
    <xf numFmtId="3" fontId="21" fillId="36" borderId="17" xfId="42" applyNumberFormat="1" applyFont="1" applyFill="1" applyBorder="1" applyAlignment="1">
      <alignment horizontal="right"/>
    </xf>
    <xf numFmtId="3" fontId="23" fillId="36" borderId="17" xfId="42" applyNumberFormat="1" applyFont="1" applyFill="1" applyBorder="1" applyAlignment="1">
      <alignment horizontal="right"/>
    </xf>
    <xf numFmtId="3" fontId="24" fillId="36" borderId="17" xfId="42" applyNumberFormat="1" applyFont="1" applyFill="1" applyBorder="1" applyAlignment="1">
      <alignment horizontal="right"/>
    </xf>
  </cellXfs>
  <cellStyles count="56">
    <cellStyle name="20 % – Zvýraznění1" xfId="19" builtinId="30" customBuiltin="1"/>
    <cellStyle name="20 % – Zvýraznění1 2" xfId="44"/>
    <cellStyle name="20 % – Zvýraznění2" xfId="23" builtinId="34" customBuiltin="1"/>
    <cellStyle name="20 % – Zvýraznění2 2" xfId="46"/>
    <cellStyle name="20 % – Zvýraznění3" xfId="27" builtinId="38" customBuiltin="1"/>
    <cellStyle name="20 % – Zvýraznění3 2" xfId="48"/>
    <cellStyle name="20 % – Zvýraznění4" xfId="31" builtinId="42" customBuiltin="1"/>
    <cellStyle name="20 % – Zvýraznění4 2" xfId="50"/>
    <cellStyle name="20 % – Zvýraznění5" xfId="35" builtinId="46" customBuiltin="1"/>
    <cellStyle name="20 % – Zvýraznění5 2" xfId="52"/>
    <cellStyle name="20 % – Zvýraznění6" xfId="39" builtinId="50" customBuiltin="1"/>
    <cellStyle name="20 % – Zvýraznění6 2" xfId="54"/>
    <cellStyle name="40 % – Zvýraznění1" xfId="20" builtinId="31" customBuiltin="1"/>
    <cellStyle name="40 % – Zvýraznění1 2" xfId="45"/>
    <cellStyle name="40 % – Zvýraznění2" xfId="24" builtinId="35" customBuiltin="1"/>
    <cellStyle name="40 % – Zvýraznění2 2" xfId="47"/>
    <cellStyle name="40 % – Zvýraznění3" xfId="28" builtinId="39" customBuiltin="1"/>
    <cellStyle name="40 % – Zvýraznění3 2" xfId="49"/>
    <cellStyle name="40 % – Zvýraznění4" xfId="32" builtinId="43" customBuiltin="1"/>
    <cellStyle name="40 % – Zvýraznění4 2" xfId="51"/>
    <cellStyle name="40 % – Zvýraznění5" xfId="36" builtinId="47" customBuiltin="1"/>
    <cellStyle name="40 % – Zvýraznění5 2" xfId="53"/>
    <cellStyle name="40 % – Zvýraznění6" xfId="40" builtinId="51" customBuiltin="1"/>
    <cellStyle name="40 % – Zvýraznění6 2" xfId="55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oznámka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tabSelected="1" workbookViewId="0">
      <selection activeCell="N63" sqref="N63"/>
    </sheetView>
  </sheetViews>
  <sheetFormatPr defaultColWidth="9.140625" defaultRowHeight="15" x14ac:dyDescent="0.25"/>
  <cols>
    <col min="1" max="1" width="17.85546875" style="1" customWidth="1"/>
    <col min="2" max="2" width="69.5703125" style="1" customWidth="1"/>
    <col min="3" max="3" width="15.28515625" style="1" customWidth="1"/>
    <col min="4" max="4" width="9.42578125" style="1" customWidth="1"/>
    <col min="5" max="5" width="5.42578125" style="1" bestFit="1" customWidth="1"/>
    <col min="6" max="7" width="11.42578125" style="1" customWidth="1"/>
    <col min="8" max="8" width="3.140625" style="1" customWidth="1"/>
    <col min="9" max="10" width="2.7109375" style="1" customWidth="1"/>
    <col min="11" max="11" width="7.140625" style="1" customWidth="1"/>
    <col min="12" max="12" width="9.7109375" style="1" customWidth="1"/>
    <col min="13" max="16384" width="9.140625" style="1"/>
  </cols>
  <sheetData>
    <row r="1" spans="1:12" x14ac:dyDescent="0.2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pans="1:12" ht="24" x14ac:dyDescent="0.25">
      <c r="A2" s="41" t="s">
        <v>17</v>
      </c>
      <c r="B2" s="41" t="s">
        <v>18</v>
      </c>
      <c r="C2" s="44" t="s">
        <v>1</v>
      </c>
      <c r="D2" s="45"/>
      <c r="E2" s="43" t="s">
        <v>0</v>
      </c>
      <c r="F2" s="2" t="s">
        <v>16</v>
      </c>
      <c r="G2" s="2" t="s">
        <v>19</v>
      </c>
      <c r="H2" s="46" t="s">
        <v>15</v>
      </c>
      <c r="I2" s="46"/>
      <c r="J2" s="46"/>
      <c r="K2" s="47"/>
      <c r="L2" s="4" t="s">
        <v>20</v>
      </c>
    </row>
    <row r="3" spans="1:12" x14ac:dyDescent="0.25">
      <c r="A3" s="42"/>
      <c r="B3" s="42"/>
      <c r="C3" s="44"/>
      <c r="D3" s="45"/>
      <c r="E3" s="43"/>
      <c r="F3" s="2" t="s">
        <v>2</v>
      </c>
      <c r="G3" s="2" t="s">
        <v>2</v>
      </c>
      <c r="H3" s="41" t="s">
        <v>11</v>
      </c>
      <c r="I3" s="41" t="s">
        <v>12</v>
      </c>
      <c r="J3" s="48" t="s">
        <v>13</v>
      </c>
      <c r="K3" s="50" t="s">
        <v>14</v>
      </c>
      <c r="L3" s="7" t="s">
        <v>21</v>
      </c>
    </row>
    <row r="4" spans="1:12" x14ac:dyDescent="0.25">
      <c r="A4" s="42"/>
      <c r="B4" s="42"/>
      <c r="C4" s="44"/>
      <c r="D4" s="45"/>
      <c r="E4" s="43"/>
      <c r="F4" s="2" t="s">
        <v>3</v>
      </c>
      <c r="G4" s="2" t="s">
        <v>3</v>
      </c>
      <c r="H4" s="43"/>
      <c r="I4" s="43"/>
      <c r="J4" s="49"/>
      <c r="K4" s="51"/>
      <c r="L4" s="14"/>
    </row>
    <row r="5" spans="1:12" ht="26.25" x14ac:dyDescent="0.25">
      <c r="A5" s="16" t="s">
        <v>113</v>
      </c>
      <c r="B5" s="17" t="s">
        <v>114</v>
      </c>
      <c r="C5" s="16" t="s">
        <v>54</v>
      </c>
      <c r="D5" s="16" t="s">
        <v>55</v>
      </c>
      <c r="E5" s="16">
        <v>216</v>
      </c>
      <c r="F5" s="18">
        <v>83600</v>
      </c>
      <c r="G5" s="61">
        <v>82600</v>
      </c>
      <c r="H5" s="24">
        <v>8</v>
      </c>
      <c r="I5" s="24">
        <v>4</v>
      </c>
      <c r="J5" s="22">
        <v>4</v>
      </c>
      <c r="K5" s="36">
        <f>H5+I5+J5</f>
        <v>16</v>
      </c>
      <c r="L5" s="11" t="s">
        <v>22</v>
      </c>
    </row>
    <row r="6" spans="1:12" x14ac:dyDescent="0.25">
      <c r="A6" s="16" t="s">
        <v>115</v>
      </c>
      <c r="B6" s="17" t="s">
        <v>116</v>
      </c>
      <c r="C6" s="16" t="s">
        <v>117</v>
      </c>
      <c r="D6" s="16" t="s">
        <v>32</v>
      </c>
      <c r="E6" s="16">
        <v>216</v>
      </c>
      <c r="F6" s="18">
        <v>38800</v>
      </c>
      <c r="G6" s="61">
        <v>38300</v>
      </c>
      <c r="H6" s="24">
        <v>8</v>
      </c>
      <c r="I6" s="24">
        <v>4</v>
      </c>
      <c r="J6" s="22">
        <v>4</v>
      </c>
      <c r="K6" s="36">
        <f>H6+I6+J6</f>
        <v>16</v>
      </c>
      <c r="L6" s="11" t="s">
        <v>22</v>
      </c>
    </row>
    <row r="7" spans="1:12" x14ac:dyDescent="0.25">
      <c r="A7" s="16" t="s">
        <v>131</v>
      </c>
      <c r="B7" s="17" t="s">
        <v>132</v>
      </c>
      <c r="C7" s="16" t="s">
        <v>57</v>
      </c>
      <c r="D7" s="16" t="s">
        <v>32</v>
      </c>
      <c r="E7" s="16">
        <v>240</v>
      </c>
      <c r="F7" s="18">
        <v>33500</v>
      </c>
      <c r="G7" s="60">
        <v>33500</v>
      </c>
      <c r="H7" s="24">
        <v>8</v>
      </c>
      <c r="I7" s="24">
        <v>4</v>
      </c>
      <c r="J7" s="22">
        <v>4</v>
      </c>
      <c r="K7" s="36">
        <f>H7+I7+J7</f>
        <v>16</v>
      </c>
      <c r="L7" s="11" t="s">
        <v>22</v>
      </c>
    </row>
    <row r="8" spans="1:12" ht="26.25" x14ac:dyDescent="0.25">
      <c r="A8" s="16" t="s">
        <v>137</v>
      </c>
      <c r="B8" s="17" t="s">
        <v>138</v>
      </c>
      <c r="C8" s="16" t="s">
        <v>139</v>
      </c>
      <c r="D8" s="16" t="s">
        <v>140</v>
      </c>
      <c r="E8" s="16">
        <v>319</v>
      </c>
      <c r="F8" s="18">
        <v>184880</v>
      </c>
      <c r="G8" s="60">
        <v>184880</v>
      </c>
      <c r="H8" s="24">
        <v>8</v>
      </c>
      <c r="I8" s="24">
        <v>4</v>
      </c>
      <c r="J8" s="22">
        <v>4</v>
      </c>
      <c r="K8" s="36">
        <f>SUM(H8:J8)</f>
        <v>16</v>
      </c>
      <c r="L8" s="11" t="s">
        <v>22</v>
      </c>
    </row>
    <row r="9" spans="1:12" x14ac:dyDescent="0.25">
      <c r="A9" s="16" t="s">
        <v>145</v>
      </c>
      <c r="B9" s="17" t="s">
        <v>146</v>
      </c>
      <c r="C9" s="16" t="s">
        <v>147</v>
      </c>
      <c r="D9" s="16" t="s">
        <v>7</v>
      </c>
      <c r="E9" s="16">
        <v>320</v>
      </c>
      <c r="F9" s="18">
        <v>43500</v>
      </c>
      <c r="G9" s="60">
        <v>43500</v>
      </c>
      <c r="H9" s="24">
        <v>8</v>
      </c>
      <c r="I9" s="24">
        <v>4</v>
      </c>
      <c r="J9" s="22">
        <v>4</v>
      </c>
      <c r="K9" s="36">
        <f>SUM(H9:J9)</f>
        <v>16</v>
      </c>
      <c r="L9" s="11" t="s">
        <v>22</v>
      </c>
    </row>
    <row r="10" spans="1:12" ht="26.25" x14ac:dyDescent="0.25">
      <c r="A10" s="16" t="s">
        <v>151</v>
      </c>
      <c r="B10" s="17" t="s">
        <v>152</v>
      </c>
      <c r="C10" s="16" t="s">
        <v>153</v>
      </c>
      <c r="D10" s="16" t="s">
        <v>154</v>
      </c>
      <c r="E10" s="16">
        <v>320</v>
      </c>
      <c r="F10" s="18">
        <v>122200</v>
      </c>
      <c r="G10" s="60">
        <v>122200</v>
      </c>
      <c r="H10" s="24">
        <v>8</v>
      </c>
      <c r="I10" s="24">
        <v>4</v>
      </c>
      <c r="J10" s="22">
        <v>4</v>
      </c>
      <c r="K10" s="36">
        <f>SUM(H10:J10)</f>
        <v>16</v>
      </c>
      <c r="L10" s="11" t="s">
        <v>22</v>
      </c>
    </row>
    <row r="11" spans="1:12" x14ac:dyDescent="0.25">
      <c r="A11" s="16" t="s">
        <v>157</v>
      </c>
      <c r="B11" s="17" t="s">
        <v>158</v>
      </c>
      <c r="C11" s="16" t="s">
        <v>159</v>
      </c>
      <c r="D11" s="16" t="s">
        <v>47</v>
      </c>
      <c r="E11" s="16">
        <v>320</v>
      </c>
      <c r="F11" s="18">
        <v>60300</v>
      </c>
      <c r="G11" s="60">
        <v>60300</v>
      </c>
      <c r="H11" s="24">
        <v>8</v>
      </c>
      <c r="I11" s="24">
        <v>4</v>
      </c>
      <c r="J11" s="22">
        <v>4</v>
      </c>
      <c r="K11" s="36">
        <f>SUM(H11:J11)</f>
        <v>16</v>
      </c>
      <c r="L11" s="11" t="s">
        <v>22</v>
      </c>
    </row>
    <row r="12" spans="1:12" x14ac:dyDescent="0.25">
      <c r="A12" s="16" t="s">
        <v>164</v>
      </c>
      <c r="B12" s="17" t="s">
        <v>165</v>
      </c>
      <c r="C12" s="16" t="s">
        <v>60</v>
      </c>
      <c r="D12" s="16" t="s">
        <v>61</v>
      </c>
      <c r="E12" s="16">
        <v>323</v>
      </c>
      <c r="F12" s="18">
        <v>53300</v>
      </c>
      <c r="G12" s="60">
        <v>53300</v>
      </c>
      <c r="H12" s="24">
        <v>8</v>
      </c>
      <c r="I12" s="24">
        <v>4</v>
      </c>
      <c r="J12" s="22">
        <v>4</v>
      </c>
      <c r="K12" s="36">
        <f>SUM(H12:J12)</f>
        <v>16</v>
      </c>
      <c r="L12" s="11" t="s">
        <v>22</v>
      </c>
    </row>
    <row r="13" spans="1:12" x14ac:dyDescent="0.25">
      <c r="A13" s="16" t="s">
        <v>166</v>
      </c>
      <c r="B13" s="17" t="s">
        <v>167</v>
      </c>
      <c r="C13" s="16" t="s">
        <v>35</v>
      </c>
      <c r="D13" s="16" t="s">
        <v>5</v>
      </c>
      <c r="E13" s="16">
        <v>323</v>
      </c>
      <c r="F13" s="18">
        <v>132600</v>
      </c>
      <c r="G13" s="60">
        <v>132600</v>
      </c>
      <c r="H13" s="24">
        <v>8</v>
      </c>
      <c r="I13" s="24">
        <v>4</v>
      </c>
      <c r="J13" s="22">
        <v>4</v>
      </c>
      <c r="K13" s="36">
        <f>SUM(H13:J13)</f>
        <v>16</v>
      </c>
      <c r="L13" s="11" t="s">
        <v>22</v>
      </c>
    </row>
    <row r="14" spans="1:12" ht="26.25" x14ac:dyDescent="0.25">
      <c r="A14" s="16" t="s">
        <v>170</v>
      </c>
      <c r="B14" s="17" t="s">
        <v>171</v>
      </c>
      <c r="C14" s="16" t="s">
        <v>172</v>
      </c>
      <c r="D14" s="16" t="s">
        <v>173</v>
      </c>
      <c r="E14" s="16">
        <v>324</v>
      </c>
      <c r="F14" s="18">
        <v>51480</v>
      </c>
      <c r="G14" s="60">
        <v>51480</v>
      </c>
      <c r="H14" s="24">
        <v>8</v>
      </c>
      <c r="I14" s="24">
        <v>4</v>
      </c>
      <c r="J14" s="22">
        <v>4</v>
      </c>
      <c r="K14" s="36">
        <f>SUM(H14:J14)</f>
        <v>16</v>
      </c>
      <c r="L14" s="11" t="s">
        <v>22</v>
      </c>
    </row>
    <row r="15" spans="1:12" ht="15" customHeight="1" x14ac:dyDescent="0.25">
      <c r="A15" s="16" t="s">
        <v>263</v>
      </c>
      <c r="B15" s="17" t="s">
        <v>40</v>
      </c>
      <c r="C15" s="16" t="s">
        <v>36</v>
      </c>
      <c r="D15" s="16" t="s">
        <v>8</v>
      </c>
      <c r="E15" s="16">
        <v>832</v>
      </c>
      <c r="F15" s="18">
        <v>247500</v>
      </c>
      <c r="G15" s="61">
        <v>190500</v>
      </c>
      <c r="H15" s="8">
        <v>8</v>
      </c>
      <c r="I15" s="8">
        <v>4</v>
      </c>
      <c r="J15" s="8">
        <v>4</v>
      </c>
      <c r="K15" s="52">
        <f>SUM(H15:J15)</f>
        <v>16</v>
      </c>
      <c r="L15" s="11" t="s">
        <v>22</v>
      </c>
    </row>
    <row r="16" spans="1:12" x14ac:dyDescent="0.25">
      <c r="A16" s="16" t="s">
        <v>76</v>
      </c>
      <c r="B16" s="17" t="s">
        <v>77</v>
      </c>
      <c r="C16" s="16" t="s">
        <v>26</v>
      </c>
      <c r="D16" s="16" t="s">
        <v>27</v>
      </c>
      <c r="E16" s="16">
        <v>101</v>
      </c>
      <c r="F16" s="18">
        <v>237600</v>
      </c>
      <c r="G16" s="61">
        <v>232600</v>
      </c>
      <c r="H16" s="24">
        <v>8</v>
      </c>
      <c r="I16" s="24">
        <v>4</v>
      </c>
      <c r="J16" s="22">
        <v>3</v>
      </c>
      <c r="K16" s="36">
        <f>SUM(H16:J16)</f>
        <v>15</v>
      </c>
      <c r="L16" s="11" t="s">
        <v>22</v>
      </c>
    </row>
    <row r="17" spans="1:13" x14ac:dyDescent="0.25">
      <c r="A17" s="16" t="s">
        <v>80</v>
      </c>
      <c r="B17" s="17" t="s">
        <v>81</v>
      </c>
      <c r="C17" s="16" t="s">
        <v>28</v>
      </c>
      <c r="D17" s="16" t="s">
        <v>29</v>
      </c>
      <c r="E17" s="16">
        <v>101</v>
      </c>
      <c r="F17" s="18">
        <v>177500</v>
      </c>
      <c r="G17" s="61">
        <v>172500</v>
      </c>
      <c r="H17" s="24">
        <v>8</v>
      </c>
      <c r="I17" s="24">
        <v>4</v>
      </c>
      <c r="J17" s="22">
        <v>3</v>
      </c>
      <c r="K17" s="36">
        <f>SUM(H17:J17)</f>
        <v>15</v>
      </c>
      <c r="L17" s="11" t="s">
        <v>22</v>
      </c>
    </row>
    <row r="18" spans="1:13" ht="26.25" x14ac:dyDescent="0.25">
      <c r="A18" s="16" t="s">
        <v>88</v>
      </c>
      <c r="B18" s="17" t="s">
        <v>89</v>
      </c>
      <c r="C18" s="16" t="s">
        <v>90</v>
      </c>
      <c r="D18" s="16" t="s">
        <v>91</v>
      </c>
      <c r="E18" s="16">
        <v>101</v>
      </c>
      <c r="F18" s="18">
        <v>247400</v>
      </c>
      <c r="G18" s="61">
        <v>242400</v>
      </c>
      <c r="H18" s="22">
        <v>8</v>
      </c>
      <c r="I18" s="22">
        <v>4</v>
      </c>
      <c r="J18" s="22">
        <v>3</v>
      </c>
      <c r="K18" s="36">
        <f>SUM(H18:J18)</f>
        <v>15</v>
      </c>
      <c r="L18" s="11" t="s">
        <v>22</v>
      </c>
    </row>
    <row r="19" spans="1:13" x14ac:dyDescent="0.25">
      <c r="A19" s="16" t="s">
        <v>92</v>
      </c>
      <c r="B19" s="17" t="s">
        <v>93</v>
      </c>
      <c r="C19" s="16" t="s">
        <v>43</v>
      </c>
      <c r="D19" s="16" t="s">
        <v>8</v>
      </c>
      <c r="E19" s="16">
        <v>110</v>
      </c>
      <c r="F19" s="18">
        <v>158800</v>
      </c>
      <c r="G19" s="60">
        <v>158800</v>
      </c>
      <c r="H19" s="53">
        <v>7</v>
      </c>
      <c r="I19" s="53">
        <v>4</v>
      </c>
      <c r="J19" s="54">
        <v>4</v>
      </c>
      <c r="K19" s="36">
        <f>SUM(H19:J19)</f>
        <v>15</v>
      </c>
      <c r="L19" s="11" t="s">
        <v>22</v>
      </c>
    </row>
    <row r="20" spans="1:13" ht="26.25" x14ac:dyDescent="0.25">
      <c r="A20" s="16" t="s">
        <v>94</v>
      </c>
      <c r="B20" s="17" t="s">
        <v>95</v>
      </c>
      <c r="C20" s="16" t="s">
        <v>96</v>
      </c>
      <c r="D20" s="16" t="s">
        <v>7</v>
      </c>
      <c r="E20" s="16">
        <v>110</v>
      </c>
      <c r="F20" s="18">
        <v>173700</v>
      </c>
      <c r="G20" s="60">
        <v>173700</v>
      </c>
      <c r="H20" s="24">
        <v>7</v>
      </c>
      <c r="I20" s="24">
        <v>4</v>
      </c>
      <c r="J20" s="22">
        <v>4</v>
      </c>
      <c r="K20" s="36">
        <f>SUM(H20:J20)</f>
        <v>15</v>
      </c>
      <c r="L20" s="11" t="s">
        <v>22</v>
      </c>
    </row>
    <row r="21" spans="1:13" ht="26.25" x14ac:dyDescent="0.25">
      <c r="A21" s="16" t="s">
        <v>111</v>
      </c>
      <c r="B21" s="17" t="s">
        <v>112</v>
      </c>
      <c r="C21" s="16" t="s">
        <v>53</v>
      </c>
      <c r="D21" s="16" t="s">
        <v>7</v>
      </c>
      <c r="E21" s="16">
        <v>215</v>
      </c>
      <c r="F21" s="18">
        <v>128400</v>
      </c>
      <c r="G21" s="61">
        <v>115700</v>
      </c>
      <c r="H21" s="24">
        <v>8</v>
      </c>
      <c r="I21" s="24">
        <v>4</v>
      </c>
      <c r="J21" s="22">
        <v>3</v>
      </c>
      <c r="K21" s="36">
        <f>H21+I21+J21</f>
        <v>15</v>
      </c>
      <c r="L21" s="11" t="s">
        <v>22</v>
      </c>
    </row>
    <row r="22" spans="1:13" ht="26.25" x14ac:dyDescent="0.25">
      <c r="A22" s="16" t="s">
        <v>118</v>
      </c>
      <c r="B22" s="17" t="s">
        <v>119</v>
      </c>
      <c r="C22" s="16" t="s">
        <v>120</v>
      </c>
      <c r="D22" s="16" t="s">
        <v>10</v>
      </c>
      <c r="E22" s="16">
        <v>217</v>
      </c>
      <c r="F22" s="18">
        <v>97000</v>
      </c>
      <c r="G22" s="61">
        <v>73600</v>
      </c>
      <c r="H22" s="24">
        <v>8</v>
      </c>
      <c r="I22" s="24">
        <v>4</v>
      </c>
      <c r="J22" s="22">
        <v>3</v>
      </c>
      <c r="K22" s="36">
        <f>H22+I22+J22</f>
        <v>15</v>
      </c>
      <c r="L22" s="11" t="s">
        <v>22</v>
      </c>
    </row>
    <row r="23" spans="1:13" ht="26.25" x14ac:dyDescent="0.25">
      <c r="A23" s="16" t="s">
        <v>121</v>
      </c>
      <c r="B23" s="17" t="s">
        <v>122</v>
      </c>
      <c r="C23" s="16" t="s">
        <v>123</v>
      </c>
      <c r="D23" s="16" t="s">
        <v>124</v>
      </c>
      <c r="E23" s="16">
        <v>217</v>
      </c>
      <c r="F23" s="18">
        <v>135600</v>
      </c>
      <c r="G23" s="61">
        <v>93920</v>
      </c>
      <c r="H23" s="24">
        <v>8</v>
      </c>
      <c r="I23" s="24">
        <v>4</v>
      </c>
      <c r="J23" s="22">
        <v>3</v>
      </c>
      <c r="K23" s="36">
        <f>H23+I23+J23</f>
        <v>15</v>
      </c>
      <c r="L23" s="11" t="s">
        <v>22</v>
      </c>
    </row>
    <row r="24" spans="1:13" x14ac:dyDescent="0.25">
      <c r="A24" s="16" t="s">
        <v>125</v>
      </c>
      <c r="B24" s="17" t="s">
        <v>126</v>
      </c>
      <c r="C24" s="16" t="s">
        <v>44</v>
      </c>
      <c r="D24" s="16" t="s">
        <v>30</v>
      </c>
      <c r="E24" s="16">
        <v>240</v>
      </c>
      <c r="F24" s="18">
        <v>125300</v>
      </c>
      <c r="G24" s="61">
        <v>112400</v>
      </c>
      <c r="H24" s="24">
        <v>8</v>
      </c>
      <c r="I24" s="24">
        <v>4</v>
      </c>
      <c r="J24" s="22">
        <v>3</v>
      </c>
      <c r="K24" s="36">
        <f>H24+I24+J24</f>
        <v>15</v>
      </c>
      <c r="L24" s="11" t="s">
        <v>22</v>
      </c>
    </row>
    <row r="25" spans="1:13" x14ac:dyDescent="0.25">
      <c r="A25" s="16" t="s">
        <v>160</v>
      </c>
      <c r="B25" s="17" t="s">
        <v>161</v>
      </c>
      <c r="C25" s="16" t="s">
        <v>33</v>
      </c>
      <c r="D25" s="16" t="s">
        <v>8</v>
      </c>
      <c r="E25" s="16">
        <v>323</v>
      </c>
      <c r="F25" s="18">
        <v>55600</v>
      </c>
      <c r="G25" s="60">
        <v>55600</v>
      </c>
      <c r="H25" s="24">
        <v>8</v>
      </c>
      <c r="I25" s="24">
        <v>3</v>
      </c>
      <c r="J25" s="22">
        <v>4</v>
      </c>
      <c r="K25" s="36">
        <f>SUM(H25:J25)</f>
        <v>15</v>
      </c>
      <c r="L25" s="11" t="s">
        <v>22</v>
      </c>
      <c r="M25" s="5"/>
    </row>
    <row r="26" spans="1:13" ht="26.25" x14ac:dyDescent="0.25">
      <c r="A26" s="16" t="s">
        <v>162</v>
      </c>
      <c r="B26" s="17" t="s">
        <v>163</v>
      </c>
      <c r="C26" s="16" t="s">
        <v>58</v>
      </c>
      <c r="D26" s="16" t="s">
        <v>59</v>
      </c>
      <c r="E26" s="16">
        <v>323</v>
      </c>
      <c r="F26" s="18">
        <v>144200</v>
      </c>
      <c r="G26" s="60">
        <v>144200</v>
      </c>
      <c r="H26" s="24">
        <v>8</v>
      </c>
      <c r="I26" s="24">
        <v>3</v>
      </c>
      <c r="J26" s="22">
        <v>4</v>
      </c>
      <c r="K26" s="36">
        <f>SUM(H26:J26)</f>
        <v>15</v>
      </c>
      <c r="L26" s="11" t="s">
        <v>22</v>
      </c>
    </row>
    <row r="27" spans="1:13" ht="26.25" x14ac:dyDescent="0.25">
      <c r="A27" s="16" t="s">
        <v>227</v>
      </c>
      <c r="B27" s="17" t="s">
        <v>69</v>
      </c>
      <c r="C27" s="16" t="s">
        <v>228</v>
      </c>
      <c r="D27" s="16" t="s">
        <v>136</v>
      </c>
      <c r="E27" s="16">
        <v>409</v>
      </c>
      <c r="F27" s="18">
        <v>85000</v>
      </c>
      <c r="G27" s="61">
        <v>60000</v>
      </c>
      <c r="H27" s="25">
        <v>7</v>
      </c>
      <c r="I27" s="25">
        <v>4</v>
      </c>
      <c r="J27" s="15">
        <v>4</v>
      </c>
      <c r="K27" s="52">
        <f>SUM(H27:J27)</f>
        <v>15</v>
      </c>
      <c r="L27" s="11" t="s">
        <v>22</v>
      </c>
    </row>
    <row r="28" spans="1:13" x14ac:dyDescent="0.25">
      <c r="A28" s="16" t="s">
        <v>260</v>
      </c>
      <c r="B28" s="17" t="s">
        <v>50</v>
      </c>
      <c r="C28" s="16" t="s">
        <v>261</v>
      </c>
      <c r="D28" s="16" t="s">
        <v>46</v>
      </c>
      <c r="E28" s="16">
        <v>832</v>
      </c>
      <c r="F28" s="18">
        <v>105780</v>
      </c>
      <c r="G28" s="61">
        <v>91000</v>
      </c>
      <c r="H28" s="24">
        <v>8</v>
      </c>
      <c r="I28" s="24">
        <v>4</v>
      </c>
      <c r="J28" s="8">
        <v>3</v>
      </c>
      <c r="K28" s="52">
        <f>SUM(H28:J28)</f>
        <v>15</v>
      </c>
      <c r="L28" s="11" t="s">
        <v>22</v>
      </c>
    </row>
    <row r="29" spans="1:13" x14ac:dyDescent="0.25">
      <c r="A29" s="16" t="s">
        <v>262</v>
      </c>
      <c r="B29" s="17" t="s">
        <v>31</v>
      </c>
      <c r="C29" s="16" t="s">
        <v>51</v>
      </c>
      <c r="D29" s="16" t="s">
        <v>25</v>
      </c>
      <c r="E29" s="16">
        <v>832</v>
      </c>
      <c r="F29" s="18">
        <v>250000</v>
      </c>
      <c r="G29" s="60">
        <v>250000</v>
      </c>
      <c r="H29" s="8">
        <v>8</v>
      </c>
      <c r="I29" s="8">
        <v>4</v>
      </c>
      <c r="J29" s="8">
        <v>3</v>
      </c>
      <c r="K29" s="52">
        <f>SUM(H29:J29)</f>
        <v>15</v>
      </c>
      <c r="L29" s="11" t="s">
        <v>22</v>
      </c>
    </row>
    <row r="30" spans="1:13" ht="13.5" customHeight="1" x14ac:dyDescent="0.25">
      <c r="A30" s="16" t="s">
        <v>78</v>
      </c>
      <c r="B30" s="17" t="s">
        <v>79</v>
      </c>
      <c r="C30" s="16" t="s">
        <v>41</v>
      </c>
      <c r="D30" s="16" t="s">
        <v>42</v>
      </c>
      <c r="E30" s="16">
        <v>101</v>
      </c>
      <c r="F30" s="18">
        <v>160000</v>
      </c>
      <c r="G30" s="61">
        <v>146000</v>
      </c>
      <c r="H30" s="24">
        <v>7</v>
      </c>
      <c r="I30" s="24">
        <v>4</v>
      </c>
      <c r="J30" s="22">
        <v>3</v>
      </c>
      <c r="K30" s="36">
        <f>SUM(H30:J30)</f>
        <v>14</v>
      </c>
      <c r="L30" s="11" t="s">
        <v>22</v>
      </c>
    </row>
    <row r="31" spans="1:13" x14ac:dyDescent="0.25">
      <c r="A31" s="16" t="s">
        <v>97</v>
      </c>
      <c r="B31" s="17" t="s">
        <v>98</v>
      </c>
      <c r="C31" s="16" t="s">
        <v>99</v>
      </c>
      <c r="D31" s="16" t="s">
        <v>100</v>
      </c>
      <c r="E31" s="16">
        <v>110</v>
      </c>
      <c r="F31" s="18">
        <v>133600</v>
      </c>
      <c r="G31" s="60">
        <v>133600</v>
      </c>
      <c r="H31" s="22">
        <v>6</v>
      </c>
      <c r="I31" s="22">
        <v>4</v>
      </c>
      <c r="J31" s="22">
        <v>4</v>
      </c>
      <c r="K31" s="36">
        <f>SUM(H31:J31)</f>
        <v>14</v>
      </c>
      <c r="L31" s="11" t="s">
        <v>22</v>
      </c>
    </row>
    <row r="32" spans="1:13" x14ac:dyDescent="0.25">
      <c r="A32" s="16" t="s">
        <v>101</v>
      </c>
      <c r="B32" s="17" t="s">
        <v>102</v>
      </c>
      <c r="C32" s="16" t="s">
        <v>103</v>
      </c>
      <c r="D32" s="16" t="s">
        <v>104</v>
      </c>
      <c r="E32" s="16">
        <v>111</v>
      </c>
      <c r="F32" s="18">
        <v>109200</v>
      </c>
      <c r="G32" s="60">
        <v>109200</v>
      </c>
      <c r="H32" s="24">
        <v>7</v>
      </c>
      <c r="I32" s="24">
        <v>4</v>
      </c>
      <c r="J32" s="22">
        <v>3</v>
      </c>
      <c r="K32" s="36">
        <f>SUM(H32:J32)</f>
        <v>14</v>
      </c>
      <c r="L32" s="11" t="s">
        <v>22</v>
      </c>
    </row>
    <row r="33" spans="1:13" x14ac:dyDescent="0.25">
      <c r="A33" s="16" t="s">
        <v>133</v>
      </c>
      <c r="B33" s="17" t="s">
        <v>134</v>
      </c>
      <c r="C33" s="16" t="s">
        <v>135</v>
      </c>
      <c r="D33" s="16" t="s">
        <v>136</v>
      </c>
      <c r="E33" s="16">
        <v>319</v>
      </c>
      <c r="F33" s="18">
        <v>42120</v>
      </c>
      <c r="G33" s="60">
        <v>42120</v>
      </c>
      <c r="H33" s="24">
        <v>7</v>
      </c>
      <c r="I33" s="24">
        <v>4</v>
      </c>
      <c r="J33" s="22">
        <v>3</v>
      </c>
      <c r="K33" s="36">
        <f>SUM(H33:J33)</f>
        <v>14</v>
      </c>
      <c r="L33" s="11" t="s">
        <v>22</v>
      </c>
    </row>
    <row r="34" spans="1:13" x14ac:dyDescent="0.25">
      <c r="A34" s="16" t="s">
        <v>168</v>
      </c>
      <c r="B34" s="17" t="s">
        <v>169</v>
      </c>
      <c r="C34" s="16" t="s">
        <v>34</v>
      </c>
      <c r="D34" s="16" t="s">
        <v>8</v>
      </c>
      <c r="E34" s="16">
        <v>323</v>
      </c>
      <c r="F34" s="18">
        <v>105400</v>
      </c>
      <c r="G34" s="60">
        <v>105400</v>
      </c>
      <c r="H34" s="24">
        <v>7</v>
      </c>
      <c r="I34" s="24">
        <v>4</v>
      </c>
      <c r="J34" s="22">
        <v>3</v>
      </c>
      <c r="K34" s="36">
        <f>SUM(H34:J34)</f>
        <v>14</v>
      </c>
      <c r="L34" s="11" t="s">
        <v>22</v>
      </c>
    </row>
    <row r="35" spans="1:13" x14ac:dyDescent="0.25">
      <c r="A35" s="16" t="s">
        <v>180</v>
      </c>
      <c r="B35" s="17" t="s">
        <v>181</v>
      </c>
      <c r="C35" s="16" t="s">
        <v>182</v>
      </c>
      <c r="D35" s="16" t="s">
        <v>42</v>
      </c>
      <c r="E35" s="16">
        <v>402</v>
      </c>
      <c r="F35" s="18">
        <v>58600</v>
      </c>
      <c r="G35" s="60">
        <v>58600</v>
      </c>
      <c r="H35" s="25">
        <v>6</v>
      </c>
      <c r="I35" s="25">
        <v>4</v>
      </c>
      <c r="J35" s="15">
        <v>4</v>
      </c>
      <c r="K35" s="52">
        <f>SUM(H35:J35)</f>
        <v>14</v>
      </c>
      <c r="L35" s="11" t="s">
        <v>22</v>
      </c>
    </row>
    <row r="36" spans="1:13" x14ac:dyDescent="0.25">
      <c r="A36" s="16" t="s">
        <v>194</v>
      </c>
      <c r="B36" s="17" t="s">
        <v>195</v>
      </c>
      <c r="C36" s="16" t="s">
        <v>48</v>
      </c>
      <c r="D36" s="16" t="s">
        <v>49</v>
      </c>
      <c r="E36" s="16">
        <v>402</v>
      </c>
      <c r="F36" s="18">
        <v>45800</v>
      </c>
      <c r="G36" s="62">
        <v>45800</v>
      </c>
      <c r="H36" s="25">
        <v>7</v>
      </c>
      <c r="I36" s="25">
        <v>3</v>
      </c>
      <c r="J36" s="15">
        <v>4</v>
      </c>
      <c r="K36" s="52">
        <f>SUM(H36:J36)</f>
        <v>14</v>
      </c>
      <c r="L36" s="11" t="s">
        <v>22</v>
      </c>
    </row>
    <row r="37" spans="1:13" ht="15" customHeight="1" x14ac:dyDescent="0.25">
      <c r="A37" s="16" t="s">
        <v>196</v>
      </c>
      <c r="B37" s="17" t="s">
        <v>197</v>
      </c>
      <c r="C37" s="16" t="s">
        <v>62</v>
      </c>
      <c r="D37" s="16" t="s">
        <v>63</v>
      </c>
      <c r="E37" s="16">
        <v>403</v>
      </c>
      <c r="F37" s="18">
        <v>27920</v>
      </c>
      <c r="G37" s="62">
        <v>27920</v>
      </c>
      <c r="H37" s="26">
        <v>6</v>
      </c>
      <c r="I37" s="26">
        <v>4</v>
      </c>
      <c r="J37" s="26">
        <v>4</v>
      </c>
      <c r="K37" s="52">
        <f>SUM(H37:J37)</f>
        <v>14</v>
      </c>
      <c r="L37" s="11" t="s">
        <v>22</v>
      </c>
    </row>
    <row r="38" spans="1:13" ht="26.25" x14ac:dyDescent="0.25">
      <c r="A38" s="16" t="s">
        <v>202</v>
      </c>
      <c r="B38" s="17" t="s">
        <v>203</v>
      </c>
      <c r="C38" s="16" t="s">
        <v>204</v>
      </c>
      <c r="D38" s="16" t="s">
        <v>205</v>
      </c>
      <c r="E38" s="16">
        <v>403</v>
      </c>
      <c r="F38" s="18">
        <v>198100</v>
      </c>
      <c r="G38" s="61">
        <v>173674</v>
      </c>
      <c r="H38" s="26">
        <v>7</v>
      </c>
      <c r="I38" s="26">
        <v>4</v>
      </c>
      <c r="J38" s="26">
        <v>3</v>
      </c>
      <c r="K38" s="52">
        <f>SUM(H38:J38)</f>
        <v>14</v>
      </c>
      <c r="L38" s="11" t="s">
        <v>22</v>
      </c>
    </row>
    <row r="39" spans="1:13" ht="26.25" x14ac:dyDescent="0.25">
      <c r="A39" s="16" t="s">
        <v>240</v>
      </c>
      <c r="B39" s="17" t="s">
        <v>241</v>
      </c>
      <c r="C39" s="16" t="s">
        <v>242</v>
      </c>
      <c r="D39" s="16" t="s">
        <v>10</v>
      </c>
      <c r="E39" s="16">
        <v>413</v>
      </c>
      <c r="F39" s="18">
        <v>139000</v>
      </c>
      <c r="G39" s="61">
        <v>120813.06</v>
      </c>
      <c r="H39" s="25">
        <v>8</v>
      </c>
      <c r="I39" s="25">
        <v>3</v>
      </c>
      <c r="J39" s="15">
        <v>3</v>
      </c>
      <c r="K39" s="52">
        <f>SUM(H39:J39)</f>
        <v>14</v>
      </c>
      <c r="L39" s="11" t="s">
        <v>22</v>
      </c>
    </row>
    <row r="40" spans="1:13" x14ac:dyDescent="0.25">
      <c r="A40" s="16" t="s">
        <v>243</v>
      </c>
      <c r="B40" s="17" t="s">
        <v>244</v>
      </c>
      <c r="C40" s="16" t="s">
        <v>245</v>
      </c>
      <c r="D40" s="16" t="s">
        <v>100</v>
      </c>
      <c r="E40" s="16">
        <v>413</v>
      </c>
      <c r="F40" s="18">
        <v>83400</v>
      </c>
      <c r="G40" s="61">
        <v>72487.3</v>
      </c>
      <c r="H40" s="25">
        <v>8</v>
      </c>
      <c r="I40" s="25">
        <v>3</v>
      </c>
      <c r="J40" s="15">
        <v>3</v>
      </c>
      <c r="K40" s="52">
        <f>SUM(H40:J40)</f>
        <v>14</v>
      </c>
      <c r="L40" s="11" t="s">
        <v>22</v>
      </c>
    </row>
    <row r="41" spans="1:13" ht="15" customHeight="1" x14ac:dyDescent="0.25">
      <c r="A41" s="16" t="s">
        <v>246</v>
      </c>
      <c r="B41" s="17" t="s">
        <v>247</v>
      </c>
      <c r="C41" s="16" t="s">
        <v>248</v>
      </c>
      <c r="D41" s="16" t="s">
        <v>249</v>
      </c>
      <c r="E41" s="16">
        <v>444</v>
      </c>
      <c r="F41" s="18">
        <v>67300</v>
      </c>
      <c r="G41" s="60">
        <v>67300</v>
      </c>
      <c r="H41" s="25">
        <v>7</v>
      </c>
      <c r="I41" s="25">
        <v>3</v>
      </c>
      <c r="J41" s="15">
        <v>4</v>
      </c>
      <c r="K41" s="52">
        <f>SUM(H41:J41)</f>
        <v>14</v>
      </c>
      <c r="L41" s="11" t="s">
        <v>22</v>
      </c>
    </row>
    <row r="42" spans="1:13" x14ac:dyDescent="0.25">
      <c r="A42" s="16" t="s">
        <v>74</v>
      </c>
      <c r="B42" s="17" t="s">
        <v>75</v>
      </c>
      <c r="C42" s="16" t="s">
        <v>24</v>
      </c>
      <c r="D42" s="16" t="s">
        <v>25</v>
      </c>
      <c r="E42" s="16">
        <v>101</v>
      </c>
      <c r="F42" s="18">
        <v>197400</v>
      </c>
      <c r="G42" s="61">
        <v>169000</v>
      </c>
      <c r="H42" s="24">
        <v>6</v>
      </c>
      <c r="I42" s="24">
        <v>4</v>
      </c>
      <c r="J42" s="22">
        <v>3</v>
      </c>
      <c r="K42" s="26">
        <f>SUM(H42:J42)</f>
        <v>13</v>
      </c>
      <c r="L42" s="11" t="s">
        <v>22</v>
      </c>
      <c r="M42" s="5"/>
    </row>
    <row r="43" spans="1:13" x14ac:dyDescent="0.25">
      <c r="A43" s="16" t="s">
        <v>84</v>
      </c>
      <c r="B43" s="17" t="s">
        <v>85</v>
      </c>
      <c r="C43" s="16" t="s">
        <v>86</v>
      </c>
      <c r="D43" s="16" t="s">
        <v>87</v>
      </c>
      <c r="E43" s="16">
        <v>101</v>
      </c>
      <c r="F43" s="18">
        <v>130400</v>
      </c>
      <c r="G43" s="61">
        <v>125400</v>
      </c>
      <c r="H43" s="24">
        <v>6</v>
      </c>
      <c r="I43" s="24">
        <v>4</v>
      </c>
      <c r="J43" s="22">
        <v>3</v>
      </c>
      <c r="K43" s="26">
        <f>SUM(H43:J43)</f>
        <v>13</v>
      </c>
      <c r="L43" s="11" t="s">
        <v>22</v>
      </c>
    </row>
    <row r="44" spans="1:13" ht="26.25" x14ac:dyDescent="0.25">
      <c r="A44" s="16" t="s">
        <v>105</v>
      </c>
      <c r="B44" s="17" t="s">
        <v>106</v>
      </c>
      <c r="C44" s="16" t="s">
        <v>107</v>
      </c>
      <c r="D44" s="16" t="s">
        <v>56</v>
      </c>
      <c r="E44" s="16">
        <v>143</v>
      </c>
      <c r="F44" s="18">
        <v>23400</v>
      </c>
      <c r="G44" s="60">
        <v>23400</v>
      </c>
      <c r="H44" s="24">
        <v>5</v>
      </c>
      <c r="I44" s="24">
        <v>4</v>
      </c>
      <c r="J44" s="22">
        <v>4</v>
      </c>
      <c r="K44" s="26">
        <f>SUM(H44:J44)</f>
        <v>13</v>
      </c>
      <c r="L44" s="11" t="s">
        <v>22</v>
      </c>
    </row>
    <row r="45" spans="1:13" x14ac:dyDescent="0.25">
      <c r="A45" s="16" t="s">
        <v>141</v>
      </c>
      <c r="B45" s="17" t="s">
        <v>142</v>
      </c>
      <c r="C45" s="16" t="s">
        <v>143</v>
      </c>
      <c r="D45" s="16" t="s">
        <v>144</v>
      </c>
      <c r="E45" s="16">
        <v>320</v>
      </c>
      <c r="F45" s="18">
        <v>244700</v>
      </c>
      <c r="G45" s="61">
        <v>219260</v>
      </c>
      <c r="H45" s="24">
        <v>7</v>
      </c>
      <c r="I45" s="24">
        <v>4</v>
      </c>
      <c r="J45" s="22">
        <v>2</v>
      </c>
      <c r="K45" s="26">
        <f>SUM(H45:J45)</f>
        <v>13</v>
      </c>
      <c r="L45" s="11" t="s">
        <v>22</v>
      </c>
    </row>
    <row r="46" spans="1:13" ht="26.25" x14ac:dyDescent="0.25">
      <c r="A46" s="16" t="s">
        <v>187</v>
      </c>
      <c r="B46" s="17" t="s">
        <v>188</v>
      </c>
      <c r="C46" s="16" t="s">
        <v>189</v>
      </c>
      <c r="D46" s="16" t="s">
        <v>7</v>
      </c>
      <c r="E46" s="16">
        <v>402</v>
      </c>
      <c r="F46" s="18">
        <v>245300</v>
      </c>
      <c r="G46" s="60">
        <v>245300</v>
      </c>
      <c r="H46" s="25">
        <v>6</v>
      </c>
      <c r="I46" s="25">
        <v>4</v>
      </c>
      <c r="J46" s="15">
        <v>3</v>
      </c>
      <c r="K46" s="15">
        <f>SUM(H46:J46)</f>
        <v>13</v>
      </c>
      <c r="L46" s="11" t="s">
        <v>22</v>
      </c>
    </row>
    <row r="47" spans="1:13" ht="26.25" x14ac:dyDescent="0.25">
      <c r="A47" s="16" t="s">
        <v>190</v>
      </c>
      <c r="B47" s="17" t="s">
        <v>191</v>
      </c>
      <c r="C47" s="16" t="s">
        <v>192</v>
      </c>
      <c r="D47" s="16" t="s">
        <v>193</v>
      </c>
      <c r="E47" s="16">
        <v>402</v>
      </c>
      <c r="F47" s="18">
        <v>13200</v>
      </c>
      <c r="G47" s="62">
        <v>13200</v>
      </c>
      <c r="H47" s="25">
        <v>6</v>
      </c>
      <c r="I47" s="25">
        <v>3</v>
      </c>
      <c r="J47" s="15">
        <v>4</v>
      </c>
      <c r="K47" s="15">
        <f>SUM(H47:J47)</f>
        <v>13</v>
      </c>
      <c r="L47" s="11" t="s">
        <v>22</v>
      </c>
    </row>
    <row r="48" spans="1:13" x14ac:dyDescent="0.25">
      <c r="A48" s="16" t="s">
        <v>250</v>
      </c>
      <c r="B48" s="17" t="s">
        <v>251</v>
      </c>
      <c r="C48" s="16" t="s">
        <v>252</v>
      </c>
      <c r="D48" s="16" t="s">
        <v>253</v>
      </c>
      <c r="E48" s="16">
        <v>444</v>
      </c>
      <c r="F48" s="18">
        <v>199900</v>
      </c>
      <c r="G48" s="61">
        <v>123900</v>
      </c>
      <c r="H48" s="25">
        <v>6</v>
      </c>
      <c r="I48" s="25">
        <v>4</v>
      </c>
      <c r="J48" s="15">
        <v>3</v>
      </c>
      <c r="K48" s="15">
        <f>SUM(H48:J48)</f>
        <v>13</v>
      </c>
      <c r="L48" s="11" t="s">
        <v>22</v>
      </c>
    </row>
    <row r="49" spans="1:12" x14ac:dyDescent="0.25">
      <c r="A49" s="16" t="s">
        <v>148</v>
      </c>
      <c r="B49" s="17" t="s">
        <v>149</v>
      </c>
      <c r="C49" s="16" t="s">
        <v>150</v>
      </c>
      <c r="D49" s="16" t="s">
        <v>39</v>
      </c>
      <c r="E49" s="16">
        <v>320</v>
      </c>
      <c r="F49" s="18">
        <v>247780</v>
      </c>
      <c r="G49" s="61">
        <v>219640</v>
      </c>
      <c r="H49" s="24">
        <v>8</v>
      </c>
      <c r="I49" s="24">
        <v>2</v>
      </c>
      <c r="J49" s="22">
        <v>2</v>
      </c>
      <c r="K49" s="26">
        <f>SUM(H49:J49)</f>
        <v>12</v>
      </c>
      <c r="L49" s="11" t="s">
        <v>22</v>
      </c>
    </row>
    <row r="50" spans="1:12" x14ac:dyDescent="0.25">
      <c r="A50" s="16" t="s">
        <v>198</v>
      </c>
      <c r="B50" s="17" t="s">
        <v>199</v>
      </c>
      <c r="C50" s="16" t="s">
        <v>200</v>
      </c>
      <c r="D50" s="16" t="s">
        <v>201</v>
      </c>
      <c r="E50" s="16">
        <v>403</v>
      </c>
      <c r="F50" s="18">
        <v>56606</v>
      </c>
      <c r="G50" s="62">
        <v>56606</v>
      </c>
      <c r="H50" s="26">
        <v>6</v>
      </c>
      <c r="I50" s="26">
        <v>3</v>
      </c>
      <c r="J50" s="26">
        <v>3</v>
      </c>
      <c r="K50" s="15">
        <f>SUM(H50:J50)</f>
        <v>12</v>
      </c>
      <c r="L50" s="11" t="s">
        <v>22</v>
      </c>
    </row>
    <row r="51" spans="1:12" x14ac:dyDescent="0.25">
      <c r="A51" s="16" t="s">
        <v>209</v>
      </c>
      <c r="B51" s="17" t="s">
        <v>210</v>
      </c>
      <c r="C51" s="16" t="s">
        <v>211</v>
      </c>
      <c r="D51" s="16" t="s">
        <v>25</v>
      </c>
      <c r="E51" s="16">
        <v>409</v>
      </c>
      <c r="F51" s="18">
        <v>68600</v>
      </c>
      <c r="G51" s="61">
        <v>52719.199999999997</v>
      </c>
      <c r="H51" s="25">
        <v>6</v>
      </c>
      <c r="I51" s="25">
        <v>3</v>
      </c>
      <c r="J51" s="15">
        <v>3</v>
      </c>
      <c r="K51" s="52">
        <f>SUM(H51:J51)</f>
        <v>12</v>
      </c>
      <c r="L51" s="11" t="s">
        <v>22</v>
      </c>
    </row>
    <row r="52" spans="1:12" x14ac:dyDescent="0.25">
      <c r="A52" s="16" t="s">
        <v>219</v>
      </c>
      <c r="B52" s="17" t="s">
        <v>220</v>
      </c>
      <c r="C52" s="16" t="s">
        <v>221</v>
      </c>
      <c r="D52" s="16" t="s">
        <v>222</v>
      </c>
      <c r="E52" s="16">
        <v>409</v>
      </c>
      <c r="F52" s="18">
        <v>129800</v>
      </c>
      <c r="G52" s="61">
        <v>109800</v>
      </c>
      <c r="H52" s="25">
        <v>6</v>
      </c>
      <c r="I52" s="25">
        <v>3</v>
      </c>
      <c r="J52" s="15">
        <v>3</v>
      </c>
      <c r="K52" s="52">
        <f>SUM(H52:J52)</f>
        <v>12</v>
      </c>
      <c r="L52" s="11" t="s">
        <v>22</v>
      </c>
    </row>
    <row r="53" spans="1:12" ht="26.25" x14ac:dyDescent="0.25">
      <c r="A53" s="16" t="s">
        <v>254</v>
      </c>
      <c r="B53" s="17" t="s">
        <v>255</v>
      </c>
      <c r="C53" s="16" t="s">
        <v>256</v>
      </c>
      <c r="D53" s="16" t="s">
        <v>257</v>
      </c>
      <c r="E53" s="16">
        <v>445</v>
      </c>
      <c r="F53" s="18">
        <v>127200</v>
      </c>
      <c r="G53" s="61">
        <v>91360</v>
      </c>
      <c r="H53" s="25">
        <v>7</v>
      </c>
      <c r="I53" s="25">
        <v>2</v>
      </c>
      <c r="J53" s="15">
        <v>3</v>
      </c>
      <c r="K53" s="52">
        <f>SUM(H53:J53)</f>
        <v>12</v>
      </c>
      <c r="L53" s="11" t="s">
        <v>22</v>
      </c>
    </row>
    <row r="54" spans="1:12" ht="14.25" customHeight="1" x14ac:dyDescent="0.25">
      <c r="A54" s="16" t="s">
        <v>258</v>
      </c>
      <c r="B54" s="17" t="s">
        <v>259</v>
      </c>
      <c r="C54" s="16" t="s">
        <v>73</v>
      </c>
      <c r="D54" s="16" t="s">
        <v>8</v>
      </c>
      <c r="E54" s="16">
        <v>445</v>
      </c>
      <c r="F54" s="18">
        <v>88240</v>
      </c>
      <c r="G54" s="61">
        <v>65240</v>
      </c>
      <c r="H54" s="25">
        <v>6</v>
      </c>
      <c r="I54" s="25">
        <v>3</v>
      </c>
      <c r="J54" s="15">
        <v>3</v>
      </c>
      <c r="K54" s="52">
        <f>SUM(H54:J54)</f>
        <v>12</v>
      </c>
      <c r="L54" s="11" t="s">
        <v>22</v>
      </c>
    </row>
    <row r="55" spans="1:12" ht="39" x14ac:dyDescent="0.25">
      <c r="A55" s="16" t="s">
        <v>108</v>
      </c>
      <c r="B55" s="17" t="s">
        <v>109</v>
      </c>
      <c r="C55" s="16" t="s">
        <v>110</v>
      </c>
      <c r="D55" s="16" t="s">
        <v>9</v>
      </c>
      <c r="E55" s="16">
        <v>148</v>
      </c>
      <c r="F55" s="18">
        <v>248680</v>
      </c>
      <c r="G55" s="61">
        <v>219200</v>
      </c>
      <c r="H55" s="24">
        <v>5</v>
      </c>
      <c r="I55" s="24">
        <v>4</v>
      </c>
      <c r="J55" s="22">
        <v>2</v>
      </c>
      <c r="K55" s="36">
        <f>SUM(H55:J55)</f>
        <v>11</v>
      </c>
      <c r="L55" s="11" t="s">
        <v>22</v>
      </c>
    </row>
    <row r="56" spans="1:12" x14ac:dyDescent="0.25">
      <c r="A56" s="16" t="s">
        <v>155</v>
      </c>
      <c r="B56" s="17" t="s">
        <v>156</v>
      </c>
      <c r="C56" s="16" t="s">
        <v>45</v>
      </c>
      <c r="D56" s="16" t="s">
        <v>6</v>
      </c>
      <c r="E56" s="16">
        <v>320</v>
      </c>
      <c r="F56" s="18">
        <v>58600</v>
      </c>
      <c r="G56" s="60">
        <v>58600</v>
      </c>
      <c r="H56" s="24">
        <v>4</v>
      </c>
      <c r="I56" s="24">
        <v>4</v>
      </c>
      <c r="J56" s="22">
        <v>3</v>
      </c>
      <c r="K56" s="36">
        <f>SUM(H56:J56)</f>
        <v>11</v>
      </c>
      <c r="L56" s="11" t="s">
        <v>22</v>
      </c>
    </row>
    <row r="57" spans="1:12" x14ac:dyDescent="0.25">
      <c r="A57" s="16" t="s">
        <v>174</v>
      </c>
      <c r="B57" s="17" t="s">
        <v>175</v>
      </c>
      <c r="C57" s="16" t="s">
        <v>176</v>
      </c>
      <c r="D57" s="16" t="s">
        <v>8</v>
      </c>
      <c r="E57" s="16">
        <v>324</v>
      </c>
      <c r="F57" s="18">
        <v>157400</v>
      </c>
      <c r="G57" s="61">
        <v>130000</v>
      </c>
      <c r="H57" s="24">
        <v>7</v>
      </c>
      <c r="I57" s="24">
        <v>2</v>
      </c>
      <c r="J57" s="22">
        <v>2</v>
      </c>
      <c r="K57" s="36">
        <f>SUM(H57:J57)</f>
        <v>11</v>
      </c>
      <c r="L57" s="11" t="s">
        <v>22</v>
      </c>
    </row>
    <row r="58" spans="1:12" x14ac:dyDescent="0.25">
      <c r="A58" s="16" t="s">
        <v>177</v>
      </c>
      <c r="B58" s="17" t="s">
        <v>178</v>
      </c>
      <c r="C58" s="16" t="s">
        <v>179</v>
      </c>
      <c r="D58" s="16" t="s">
        <v>29</v>
      </c>
      <c r="E58" s="16">
        <v>342</v>
      </c>
      <c r="F58" s="18">
        <v>124900</v>
      </c>
      <c r="G58" s="60">
        <v>124900</v>
      </c>
      <c r="H58" s="24">
        <v>7</v>
      </c>
      <c r="I58" s="24">
        <v>2</v>
      </c>
      <c r="J58" s="22">
        <v>2</v>
      </c>
      <c r="K58" s="36">
        <f>SUM(H58:J58)</f>
        <v>11</v>
      </c>
      <c r="L58" s="11" t="s">
        <v>22</v>
      </c>
    </row>
    <row r="59" spans="1:12" ht="26.25" x14ac:dyDescent="0.25">
      <c r="A59" s="16" t="s">
        <v>183</v>
      </c>
      <c r="B59" s="17" t="s">
        <v>184</v>
      </c>
      <c r="C59" s="16" t="s">
        <v>185</v>
      </c>
      <c r="D59" s="16" t="s">
        <v>186</v>
      </c>
      <c r="E59" s="16">
        <v>402</v>
      </c>
      <c r="F59" s="18">
        <v>217760</v>
      </c>
      <c r="G59" s="61">
        <v>144700</v>
      </c>
      <c r="H59" s="25">
        <v>6</v>
      </c>
      <c r="I59" s="25">
        <v>2</v>
      </c>
      <c r="J59" s="15">
        <v>3</v>
      </c>
      <c r="K59" s="52">
        <f>SUM(H59:J59)</f>
        <v>11</v>
      </c>
      <c r="L59" s="11" t="s">
        <v>22</v>
      </c>
    </row>
    <row r="60" spans="1:12" ht="26.25" x14ac:dyDescent="0.25">
      <c r="A60" s="16" t="s">
        <v>214</v>
      </c>
      <c r="B60" s="17" t="s">
        <v>215</v>
      </c>
      <c r="C60" s="16" t="s">
        <v>64</v>
      </c>
      <c r="D60" s="16" t="s">
        <v>65</v>
      </c>
      <c r="E60" s="16">
        <v>409</v>
      </c>
      <c r="F60" s="18">
        <v>247200</v>
      </c>
      <c r="G60" s="61">
        <v>175760</v>
      </c>
      <c r="H60" s="25">
        <v>6</v>
      </c>
      <c r="I60" s="25">
        <v>3</v>
      </c>
      <c r="J60" s="15">
        <v>2</v>
      </c>
      <c r="K60" s="52">
        <f>SUM(H60:J60)</f>
        <v>11</v>
      </c>
      <c r="L60" s="11" t="s">
        <v>22</v>
      </c>
    </row>
    <row r="61" spans="1:12" ht="26.25" x14ac:dyDescent="0.25">
      <c r="A61" s="16" t="s">
        <v>229</v>
      </c>
      <c r="B61" s="17" t="s">
        <v>230</v>
      </c>
      <c r="C61" s="16" t="s">
        <v>231</v>
      </c>
      <c r="D61" s="16" t="s">
        <v>232</v>
      </c>
      <c r="E61" s="16">
        <v>409</v>
      </c>
      <c r="F61" s="18">
        <v>73600</v>
      </c>
      <c r="G61" s="61">
        <v>61320.86</v>
      </c>
      <c r="H61" s="25">
        <v>5</v>
      </c>
      <c r="I61" s="25">
        <v>3</v>
      </c>
      <c r="J61" s="15">
        <v>3</v>
      </c>
      <c r="K61" s="52">
        <f>SUM(H61:J61)</f>
        <v>11</v>
      </c>
      <c r="L61" s="11" t="s">
        <v>22</v>
      </c>
    </row>
    <row r="62" spans="1:12" ht="15.75" thickBot="1" x14ac:dyDescent="0.3">
      <c r="A62" s="37" t="s">
        <v>235</v>
      </c>
      <c r="B62" s="38" t="s">
        <v>236</v>
      </c>
      <c r="C62" s="37" t="s">
        <v>237</v>
      </c>
      <c r="D62" s="37" t="s">
        <v>4</v>
      </c>
      <c r="E62" s="37">
        <v>413</v>
      </c>
      <c r="F62" s="39">
        <v>34000</v>
      </c>
      <c r="G62" s="57">
        <v>33500</v>
      </c>
      <c r="H62" s="28">
        <v>6</v>
      </c>
      <c r="I62" s="28">
        <v>2</v>
      </c>
      <c r="J62" s="56">
        <v>3</v>
      </c>
      <c r="K62" s="55">
        <f>SUM(H62:J62)</f>
        <v>11</v>
      </c>
      <c r="L62" s="13" t="s">
        <v>22</v>
      </c>
    </row>
    <row r="63" spans="1:12" x14ac:dyDescent="0.25">
      <c r="A63" s="19" t="s">
        <v>82</v>
      </c>
      <c r="B63" s="20" t="s">
        <v>83</v>
      </c>
      <c r="C63" s="19" t="s">
        <v>37</v>
      </c>
      <c r="D63" s="19" t="s">
        <v>38</v>
      </c>
      <c r="E63" s="19">
        <v>101</v>
      </c>
      <c r="F63" s="21">
        <v>71200</v>
      </c>
      <c r="G63" s="59">
        <v>0</v>
      </c>
      <c r="H63" s="27">
        <v>4</v>
      </c>
      <c r="I63" s="27">
        <v>3</v>
      </c>
      <c r="J63" s="23">
        <v>3</v>
      </c>
      <c r="K63" s="58">
        <f>SUM(H63:J63)</f>
        <v>10</v>
      </c>
      <c r="L63" s="12" t="s">
        <v>23</v>
      </c>
    </row>
    <row r="64" spans="1:12" x14ac:dyDescent="0.25">
      <c r="A64" s="16" t="s">
        <v>127</v>
      </c>
      <c r="B64" s="17" t="s">
        <v>128</v>
      </c>
      <c r="C64" s="16" t="s">
        <v>129</v>
      </c>
      <c r="D64" s="16" t="s">
        <v>130</v>
      </c>
      <c r="E64" s="16">
        <v>240</v>
      </c>
      <c r="F64" s="18">
        <v>64100</v>
      </c>
      <c r="G64" s="61">
        <v>0</v>
      </c>
      <c r="H64" s="24">
        <v>3</v>
      </c>
      <c r="I64" s="24">
        <v>3</v>
      </c>
      <c r="J64" s="22">
        <v>3</v>
      </c>
      <c r="K64" s="36">
        <f>H64+I64+J64</f>
        <v>9</v>
      </c>
      <c r="L64" s="12" t="s">
        <v>23</v>
      </c>
    </row>
    <row r="65" spans="1:12" x14ac:dyDescent="0.25">
      <c r="A65" s="16" t="s">
        <v>206</v>
      </c>
      <c r="B65" s="17" t="s">
        <v>207</v>
      </c>
      <c r="C65" s="16" t="s">
        <v>208</v>
      </c>
      <c r="D65" s="16" t="s">
        <v>9</v>
      </c>
      <c r="E65" s="16">
        <v>403</v>
      </c>
      <c r="F65" s="18">
        <v>32473</v>
      </c>
      <c r="G65" s="61">
        <v>0</v>
      </c>
      <c r="H65" s="25">
        <v>3</v>
      </c>
      <c r="I65" s="25">
        <v>3</v>
      </c>
      <c r="J65" s="15">
        <v>3</v>
      </c>
      <c r="K65" s="52">
        <f>SUM(H65:J65)</f>
        <v>9</v>
      </c>
      <c r="L65" s="12" t="s">
        <v>23</v>
      </c>
    </row>
    <row r="66" spans="1:12" x14ac:dyDescent="0.25">
      <c r="A66" s="16" t="s">
        <v>212</v>
      </c>
      <c r="B66" s="17" t="s">
        <v>213</v>
      </c>
      <c r="C66" s="16" t="s">
        <v>66</v>
      </c>
      <c r="D66" s="16" t="s">
        <v>67</v>
      </c>
      <c r="E66" s="16">
        <v>409</v>
      </c>
      <c r="F66" s="18">
        <v>65600</v>
      </c>
      <c r="G66" s="61">
        <v>0</v>
      </c>
      <c r="H66" s="25">
        <v>3</v>
      </c>
      <c r="I66" s="25">
        <v>4</v>
      </c>
      <c r="J66" s="15">
        <v>2</v>
      </c>
      <c r="K66" s="52">
        <f>SUM(H66:J66)</f>
        <v>9</v>
      </c>
      <c r="L66" s="12" t="s">
        <v>23</v>
      </c>
    </row>
    <row r="67" spans="1:12" ht="26.25" x14ac:dyDescent="0.25">
      <c r="A67" s="16" t="s">
        <v>216</v>
      </c>
      <c r="B67" s="17" t="s">
        <v>217</v>
      </c>
      <c r="C67" s="16" t="s">
        <v>218</v>
      </c>
      <c r="D67" s="16" t="s">
        <v>7</v>
      </c>
      <c r="E67" s="16">
        <v>409</v>
      </c>
      <c r="F67" s="18">
        <v>190800</v>
      </c>
      <c r="G67" s="61">
        <v>0</v>
      </c>
      <c r="H67" s="25">
        <v>5</v>
      </c>
      <c r="I67" s="25">
        <v>2</v>
      </c>
      <c r="J67" s="15">
        <v>2</v>
      </c>
      <c r="K67" s="52">
        <f>SUM(H67:J67)</f>
        <v>9</v>
      </c>
      <c r="L67" s="12" t="s">
        <v>23</v>
      </c>
    </row>
    <row r="68" spans="1:12" x14ac:dyDescent="0.25">
      <c r="A68" s="16" t="s">
        <v>223</v>
      </c>
      <c r="B68" s="17" t="s">
        <v>224</v>
      </c>
      <c r="C68" s="16" t="s">
        <v>225</v>
      </c>
      <c r="D68" s="16" t="s">
        <v>226</v>
      </c>
      <c r="E68" s="16">
        <v>409</v>
      </c>
      <c r="F68" s="18">
        <v>105300</v>
      </c>
      <c r="G68" s="61">
        <v>0</v>
      </c>
      <c r="H68" s="25">
        <v>3</v>
      </c>
      <c r="I68" s="25">
        <v>2</v>
      </c>
      <c r="J68" s="15">
        <v>4</v>
      </c>
      <c r="K68" s="52">
        <f>SUM(H68:J68)</f>
        <v>9</v>
      </c>
      <c r="L68" s="12" t="s">
        <v>23</v>
      </c>
    </row>
    <row r="69" spans="1:12" x14ac:dyDescent="0.25">
      <c r="A69" s="16" t="s">
        <v>233</v>
      </c>
      <c r="B69" s="17" t="s">
        <v>70</v>
      </c>
      <c r="C69" s="16" t="s">
        <v>234</v>
      </c>
      <c r="D69" s="16" t="s">
        <v>68</v>
      </c>
      <c r="E69" s="16">
        <v>409</v>
      </c>
      <c r="F69" s="18">
        <v>27500</v>
      </c>
      <c r="G69" s="61">
        <v>0</v>
      </c>
      <c r="H69" s="25">
        <v>3</v>
      </c>
      <c r="I69" s="25">
        <v>2</v>
      </c>
      <c r="J69" s="15">
        <v>3</v>
      </c>
      <c r="K69" s="52">
        <f>SUM(H69:J69)</f>
        <v>8</v>
      </c>
      <c r="L69" s="12" t="s">
        <v>23</v>
      </c>
    </row>
    <row r="70" spans="1:12" x14ac:dyDescent="0.25">
      <c r="A70" s="16" t="s">
        <v>238</v>
      </c>
      <c r="B70" s="17" t="s">
        <v>239</v>
      </c>
      <c r="C70" s="16" t="s">
        <v>71</v>
      </c>
      <c r="D70" s="16" t="s">
        <v>72</v>
      </c>
      <c r="E70" s="16">
        <v>413</v>
      </c>
      <c r="F70" s="18">
        <v>108180</v>
      </c>
      <c r="G70" s="61">
        <v>0</v>
      </c>
      <c r="H70" s="25">
        <v>3</v>
      </c>
      <c r="I70" s="25">
        <v>3</v>
      </c>
      <c r="J70" s="15">
        <v>2</v>
      </c>
      <c r="K70" s="52">
        <f>SUM(H70:J70)</f>
        <v>8</v>
      </c>
      <c r="L70" s="12" t="s">
        <v>23</v>
      </c>
    </row>
    <row r="71" spans="1:12" x14ac:dyDescent="0.25">
      <c r="A71" s="33"/>
      <c r="B71" s="34"/>
      <c r="C71" s="33"/>
      <c r="D71" s="33"/>
      <c r="E71" s="33"/>
      <c r="F71" s="35">
        <f>SUM(F5:F70)</f>
        <v>7943799</v>
      </c>
      <c r="G71" s="40">
        <f>SUM(G5:G70)</f>
        <v>6535300.4199999999</v>
      </c>
      <c r="H71" s="29"/>
      <c r="I71" s="29"/>
      <c r="J71" s="30"/>
      <c r="K71" s="31"/>
      <c r="L71" s="32"/>
    </row>
    <row r="72" spans="1:12" x14ac:dyDescent="0.25">
      <c r="A72" s="33"/>
      <c r="B72" s="34"/>
      <c r="C72" s="33"/>
      <c r="D72" s="33"/>
      <c r="E72" s="33"/>
      <c r="F72" s="35"/>
      <c r="G72" s="35"/>
      <c r="H72" s="6"/>
      <c r="I72" s="6"/>
      <c r="J72" s="6"/>
      <c r="K72" s="6"/>
      <c r="L72" s="6"/>
    </row>
    <row r="73" spans="1:12" x14ac:dyDescent="0.25">
      <c r="A73" s="8" t="s">
        <v>265</v>
      </c>
      <c r="B73" s="9" t="s">
        <v>266</v>
      </c>
      <c r="C73" s="8" t="s">
        <v>52</v>
      </c>
      <c r="D73" s="8" t="s">
        <v>9</v>
      </c>
      <c r="E73" s="8">
        <v>965</v>
      </c>
      <c r="F73" s="10">
        <v>2500000</v>
      </c>
      <c r="G73" s="10">
        <v>2500000</v>
      </c>
      <c r="H73" s="26">
        <v>8</v>
      </c>
      <c r="I73" s="26">
        <v>4</v>
      </c>
      <c r="J73" s="26">
        <v>4</v>
      </c>
      <c r="K73" s="22">
        <f>SUM(H73:J73)</f>
        <v>16</v>
      </c>
      <c r="L73" s="11" t="s">
        <v>22</v>
      </c>
    </row>
  </sheetData>
  <sortState ref="A5:L70">
    <sortCondition descending="1" ref="K5:K70"/>
    <sortCondition ref="E5:E70"/>
  </sortState>
  <mergeCells count="9">
    <mergeCell ref="A2:A4"/>
    <mergeCell ref="B2:B4"/>
    <mergeCell ref="E2:E4"/>
    <mergeCell ref="C2:D4"/>
    <mergeCell ref="H2:K2"/>
    <mergeCell ref="J3:J4"/>
    <mergeCell ref="K3:K4"/>
    <mergeCell ref="H3:H4"/>
    <mergeCell ref="I3:I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Prehledprojektu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projektů</dc:title>
  <dc:creator>Fialova Jana</dc:creator>
  <cp:lastModifiedBy>Fialova Jana</cp:lastModifiedBy>
  <cp:lastPrinted>2019-02-21T13:38:08Z</cp:lastPrinted>
  <dcterms:created xsi:type="dcterms:W3CDTF">2014-02-03T12:49:58Z</dcterms:created>
  <dcterms:modified xsi:type="dcterms:W3CDTF">2019-02-21T13:40:17Z</dcterms:modified>
</cp:coreProperties>
</file>