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0" windowHeight="12525"/>
  </bookViews>
  <sheets>
    <sheet name="Prehledprojektu" sheetId="1" r:id="rId1"/>
  </sheets>
  <calcPr calcId="145621"/>
</workbook>
</file>

<file path=xl/calcChain.xml><?xml version="1.0" encoding="utf-8"?>
<calcChain xmlns="http://schemas.openxmlformats.org/spreadsheetml/2006/main">
  <c r="F72" i="1" l="1"/>
  <c r="K56" i="1"/>
  <c r="K50" i="1"/>
  <c r="K38" i="1"/>
  <c r="K28" i="1"/>
  <c r="K49" i="1"/>
  <c r="K37" i="1"/>
  <c r="K48" i="1"/>
  <c r="K47" i="1"/>
  <c r="K46" i="1"/>
  <c r="K16" i="1"/>
  <c r="K15" i="1"/>
  <c r="K27" i="1"/>
  <c r="K61" i="1"/>
  <c r="K70" i="1"/>
  <c r="K45" i="1"/>
  <c r="K55" i="1"/>
  <c r="K26" i="1"/>
  <c r="K25" i="1"/>
  <c r="K14" i="1"/>
  <c r="K24" i="1"/>
  <c r="K69" i="1"/>
  <c r="K23" i="1"/>
  <c r="K60" i="1"/>
  <c r="K22" i="1"/>
  <c r="K13" i="1"/>
  <c r="K12" i="1"/>
  <c r="K54" i="1"/>
  <c r="K11" i="1"/>
  <c r="K59" i="1"/>
  <c r="K36" i="1"/>
  <c r="K10" i="1"/>
  <c r="K44" i="1"/>
  <c r="K43" i="1"/>
  <c r="K42" i="1"/>
  <c r="K35" i="1"/>
  <c r="K53" i="1"/>
  <c r="K71" i="1"/>
  <c r="K34" i="1"/>
  <c r="K58" i="1"/>
  <c r="K9" i="1"/>
  <c r="K21" i="1"/>
  <c r="K20" i="1"/>
  <c r="K68" i="1"/>
  <c r="K67" i="1"/>
  <c r="K66" i="1"/>
  <c r="K8" i="1"/>
  <c r="K65" i="1"/>
  <c r="K7" i="1"/>
  <c r="K64" i="1"/>
  <c r="K63" i="1"/>
  <c r="K6" i="1"/>
  <c r="K19" i="1"/>
  <c r="K18" i="1"/>
  <c r="K57" i="1"/>
  <c r="K41" i="1"/>
  <c r="K62" i="1"/>
  <c r="K5" i="1"/>
  <c r="K52" i="1"/>
  <c r="K33" i="1"/>
  <c r="K32" i="1"/>
  <c r="K51" i="1"/>
  <c r="K40" i="1"/>
  <c r="K39" i="1"/>
  <c r="K31" i="1"/>
  <c r="G18" i="1"/>
  <c r="G57" i="1"/>
  <c r="G41" i="1"/>
  <c r="G5" i="1"/>
  <c r="G52" i="1"/>
  <c r="G33" i="1"/>
  <c r="G32" i="1"/>
  <c r="G51" i="1"/>
  <c r="G40" i="1"/>
  <c r="G39" i="1"/>
  <c r="G31" i="1"/>
  <c r="G72" i="1" s="1"/>
  <c r="K74" i="1" l="1"/>
</calcChain>
</file>

<file path=xl/sharedStrings.xml><?xml version="1.0" encoding="utf-8"?>
<sst xmlns="http://schemas.openxmlformats.org/spreadsheetml/2006/main" count="358" uniqueCount="267">
  <si>
    <t>ústav</t>
  </si>
  <si>
    <t>řešitel</t>
  </si>
  <si>
    <t>dotace</t>
  </si>
  <si>
    <t>v Kč</t>
  </si>
  <si>
    <t>Lenka</t>
  </si>
  <si>
    <t>Marek</t>
  </si>
  <si>
    <t>Eva</t>
  </si>
  <si>
    <t>Martin</t>
  </si>
  <si>
    <t>Jan</t>
  </si>
  <si>
    <t>Pavel</t>
  </si>
  <si>
    <t>Jiří</t>
  </si>
  <si>
    <t>Milan</t>
  </si>
  <si>
    <t>Hovorka</t>
  </si>
  <si>
    <t>Jana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</si>
  <si>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</si>
  <si>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</si>
  <si>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</si>
  <si>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</si>
  <si>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</si>
  <si>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</si>
  <si>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</si>
  <si>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</si>
  <si>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</si>
  <si>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</si>
  <si>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</si>
  <si>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</si>
  <si>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</si>
  <si>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Jankovský</t>
  </si>
  <si>
    <t>Ondřej</t>
  </si>
  <si>
    <t>Rubešová</t>
  </si>
  <si>
    <t>Kateřina</t>
  </si>
  <si>
    <t>Jakeš</t>
  </si>
  <si>
    <t>Vít</t>
  </si>
  <si>
    <t>Radek</t>
  </si>
  <si>
    <t>Chemický kroužek</t>
  </si>
  <si>
    <t>Vrbová</t>
  </si>
  <si>
    <t>Veronika</t>
  </si>
  <si>
    <t>Poustka</t>
  </si>
  <si>
    <t>Pánek</t>
  </si>
  <si>
    <t>Doležal</t>
  </si>
  <si>
    <t>Drašar</t>
  </si>
  <si>
    <t>Mareš</t>
  </si>
  <si>
    <t>Havlík</t>
  </si>
  <si>
    <t>Bartůněk</t>
  </si>
  <si>
    <t>Vilém</t>
  </si>
  <si>
    <t>Tereza</t>
  </si>
  <si>
    <t>Kurzy dalšího vzdělávání: Běstvinka a Podzimní škola učitelů chemie</t>
  </si>
  <si>
    <t>Sedmidubský</t>
  </si>
  <si>
    <t>David</t>
  </si>
  <si>
    <t>Barbora</t>
  </si>
  <si>
    <t>Budka</t>
  </si>
  <si>
    <t>Staf</t>
  </si>
  <si>
    <t>Inovace vzdělávání v rámci platformy 4elements Fakulty technologie ochrany prostředí VŠCHT Praha</t>
  </si>
  <si>
    <t>Vurm</t>
  </si>
  <si>
    <t>Jablonská</t>
  </si>
  <si>
    <t>Réblová</t>
  </si>
  <si>
    <t>Zuzana</t>
  </si>
  <si>
    <t>Vojtěch</t>
  </si>
  <si>
    <t>Kania</t>
  </si>
  <si>
    <t>Patrik</t>
  </si>
  <si>
    <t>Štěpán</t>
  </si>
  <si>
    <t>Němcová</t>
  </si>
  <si>
    <t>Semináře pro učitele základních škol a středoškolské pedagogy</t>
  </si>
  <si>
    <t>Ivana</t>
  </si>
  <si>
    <t>Šimůnek</t>
  </si>
  <si>
    <t>Kotrba</t>
  </si>
  <si>
    <t>C1_VSCHT_2018_019</t>
  </si>
  <si>
    <t>Periodická tabulka naživo</t>
  </si>
  <si>
    <t>C1_VSCHT_2018_041</t>
  </si>
  <si>
    <t>Modernizace magisterského předmětu Laboratoř specializace - anorganická chemie (M101005) v rámci nové akrediatace</t>
  </si>
  <si>
    <t>C1_VSCHT_2018_044</t>
  </si>
  <si>
    <t>Překlad úloh v generátoru testů OACh I do angličtiny</t>
  </si>
  <si>
    <t>C1_VSCHT_2018_052</t>
  </si>
  <si>
    <t>Vývoj demonstračních experimentů pro přednášky a cvičení z OACH I a OACH II se zaměřením na barevné a luminiscenční komplexy kovů</t>
  </si>
  <si>
    <t>C1_VSCHT_2018_067</t>
  </si>
  <si>
    <t>Výuka anorganické chemie za hranicemi ČR</t>
  </si>
  <si>
    <t>C1_VSCHT_2018_012</t>
  </si>
  <si>
    <t>Stereochemické pomůcky pro výuku organické chemie a příbuzných předmět</t>
  </si>
  <si>
    <t>C1_VSCHT_2018_016</t>
  </si>
  <si>
    <t>Tvorba a generování zkouškových testů z předmětu Základy farmakochemie</t>
  </si>
  <si>
    <t>Kundrát</t>
  </si>
  <si>
    <t>C1_VSCHT_2018_035</t>
  </si>
  <si>
    <t>Skripta Základní pojmy v toxikologii, ekologii a ekotoxikologii - bilingvní studijní materiál</t>
  </si>
  <si>
    <t>Linhart</t>
  </si>
  <si>
    <t>Igor</t>
  </si>
  <si>
    <t>C1_VSCHT_2018_026</t>
  </si>
  <si>
    <t>INOVACE VÝUKY KURZU UNIVERZITY 3. VĚKU: CHEMIE A SVĚT KOLEM NÁS</t>
  </si>
  <si>
    <t>Vyskočilová</t>
  </si>
  <si>
    <t>Eliška</t>
  </si>
  <si>
    <t>C1_VSCHT_2018_027</t>
  </si>
  <si>
    <t>Inovace a tvorba studijních opor předmětu Inženýrství chemicko-farmaceutických výrob</t>
  </si>
  <si>
    <t>Školáková</t>
  </si>
  <si>
    <t>C1_VSCHT_2018_040</t>
  </si>
  <si>
    <t>Učební text Fyzikální chemie polymerů</t>
  </si>
  <si>
    <t>Brožek</t>
  </si>
  <si>
    <t>C1_VSCHT_2018_005</t>
  </si>
  <si>
    <t>Skripta termodynamika materiálů</t>
  </si>
  <si>
    <t>Leitner</t>
  </si>
  <si>
    <t>Jindřich</t>
  </si>
  <si>
    <t>C1_VSCHT_2018_039</t>
  </si>
  <si>
    <t>Příprava elektronického výukového materiálu a inovace předmětu Speciální analýza paliv</t>
  </si>
  <si>
    <t>Staš</t>
  </si>
  <si>
    <t>C1_VSCHT_2018_015</t>
  </si>
  <si>
    <t>Skripta: e-learningový kurz předmětu Technologie uhlí</t>
  </si>
  <si>
    <t>Vagenknechtová</t>
  </si>
  <si>
    <t>Alice</t>
  </si>
  <si>
    <t>C1_VSCHT_2018_021</t>
  </si>
  <si>
    <t>Přednášky z oboru environmentálního inženýrství pro středoškolské studenty</t>
  </si>
  <si>
    <t>C1_VSCHT_2018_025</t>
  </si>
  <si>
    <t>Elektronický rozcestník doktoranda a další opory pro studenty doktorského studia na VŠCHT Praha</t>
  </si>
  <si>
    <t>Miklová</t>
  </si>
  <si>
    <t>C1_VSCHT_2018_030</t>
  </si>
  <si>
    <t>Inovace předmětu Plynná biopaliva</t>
  </si>
  <si>
    <t>C1_VSCHT_2018_038</t>
  </si>
  <si>
    <t>Chemický kroužek pro žáky ZŠ</t>
  </si>
  <si>
    <t>Kujalová</t>
  </si>
  <si>
    <t>Hana</t>
  </si>
  <si>
    <t>C1_VSCHT_2018_070</t>
  </si>
  <si>
    <t>Rozšíření návodů a podkladů pro „Seminář a laboratoře analytiky vody“ a „Laboratoř energetiky“</t>
  </si>
  <si>
    <t>Gordyatskaya</t>
  </si>
  <si>
    <t>Yelena</t>
  </si>
  <si>
    <t>C1_VSCHT_2018_007</t>
  </si>
  <si>
    <t>Skripta: Návody k Laboratořím vzorkování životního prostředí a e-learningový kurz</t>
  </si>
  <si>
    <t>Rippelová</t>
  </si>
  <si>
    <t>C1_VSCHT_2018_046</t>
  </si>
  <si>
    <t>Škarohlíd</t>
  </si>
  <si>
    <t>C1_VSCHT_2018_058</t>
  </si>
  <si>
    <t>Vytvoření laboratorní úlohy "Bioakumulace kontaminantů v larvách Hermetia illucens při odstraňování BRO"</t>
  </si>
  <si>
    <t>C1_VSCHT_2018_065</t>
  </si>
  <si>
    <t>Inovace předmětu Laboratoř vzorkování životního prostředí</t>
  </si>
  <si>
    <t>Kroužek</t>
  </si>
  <si>
    <t>C1_VSCHT_2018_002</t>
  </si>
  <si>
    <t>Interaktivní výuka předmětu Základy bioinženýrství s důrazem na multidisciplinární přístup</t>
  </si>
  <si>
    <t>Halecký</t>
  </si>
  <si>
    <t>C1_VSCHT_2018_049</t>
  </si>
  <si>
    <t>Zavedení nové speciální úlohy do předmětu Kultivační techniky a modelování bioprocesů.</t>
  </si>
  <si>
    <t>Křížová</t>
  </si>
  <si>
    <t>C1_VSCHT_2018_051</t>
  </si>
  <si>
    <t>Příprava uceleného studijního materiálu „Laboratorní manuál Laboratoře bioinženýrství“</t>
  </si>
  <si>
    <t>Chalupa</t>
  </si>
  <si>
    <t>C1_VSCHT_2018_014</t>
  </si>
  <si>
    <t>Tvorba testových otázek pro předměty Genové inženýrství a Molekulová genetika a analýza DNA</t>
  </si>
  <si>
    <t>C1_VSCHT_2018_024</t>
  </si>
  <si>
    <t>Konference doktorandů FPBT</t>
  </si>
  <si>
    <t>Janda</t>
  </si>
  <si>
    <t>C1_VSCHT_2018_045</t>
  </si>
  <si>
    <t>Inovace výuky biologie člověka na FPBT</t>
  </si>
  <si>
    <t>Zelenka</t>
  </si>
  <si>
    <t>Jaroslav</t>
  </si>
  <si>
    <t>C1_VSCHT_2018_011</t>
  </si>
  <si>
    <t>Inovace předmětu Izolační a separační metody</t>
  </si>
  <si>
    <t>C1_VSCHT_2018_013</t>
  </si>
  <si>
    <t>Inovace systému výuky předmětu Laboratoř analýzy potravin v kontrolní praxi</t>
  </si>
  <si>
    <t>C1_VSCHT_2018_022</t>
  </si>
  <si>
    <t>Inovace laboratoří instrumentálních metod v analýze potravin</t>
  </si>
  <si>
    <t>Schulzová</t>
  </si>
  <si>
    <t>Věra</t>
  </si>
  <si>
    <t>C1_VSCHT_2018_033</t>
  </si>
  <si>
    <t>Jazyková podpora výuky Senzorické analýzy a hostujících studentů ze zahraničí</t>
  </si>
  <si>
    <t>Panovská</t>
  </si>
  <si>
    <t>Zdeňka</t>
  </si>
  <si>
    <t>C1_VSCHT_2018_034</t>
  </si>
  <si>
    <t>Tvorba studijních materiálů pro předmět Chemie potravin</t>
  </si>
  <si>
    <t>C1_VSCHT_2018_047</t>
  </si>
  <si>
    <t>Inovace úloh předmětu „Laboratoř instrumentálních metod v analýze potravin“ v souladu se současnými trendy</t>
  </si>
  <si>
    <t>Džuman</t>
  </si>
  <si>
    <t>Zbyněk</t>
  </si>
  <si>
    <t>C1_VSCHT_2018_055</t>
  </si>
  <si>
    <t>Příprava studijních opor pro výuku inovovaného předmětu Fyziologie a pathofyziologie lidské výživy</t>
  </si>
  <si>
    <t>C1_VSCHT_2018_060</t>
  </si>
  <si>
    <t>Inovace a rozšíření komunikačního portálu pro chemické reakce v potravinách</t>
  </si>
  <si>
    <t>Cejpek</t>
  </si>
  <si>
    <t>Karel</t>
  </si>
  <si>
    <t>C1_VSCHT_2018_069</t>
  </si>
  <si>
    <t>Nový koncept interaktivních seminářů předmětu Analýza potravin a přírodních produktů</t>
  </si>
  <si>
    <t>Hrbek</t>
  </si>
  <si>
    <t>C1_VSCHT_2018_042</t>
  </si>
  <si>
    <t>Skripta: Balení potravin</t>
  </si>
  <si>
    <t>Votavová</t>
  </si>
  <si>
    <t>C1_VSCHT_2018_036</t>
  </si>
  <si>
    <t>Doplnění software pro výuku chemického modelování</t>
  </si>
  <si>
    <t>C1_VSCHT_2018_010</t>
  </si>
  <si>
    <t>Modernizace základní laboratorní úlohy předmětu Laboratoře analytické chemie I</t>
  </si>
  <si>
    <t>Broncová</t>
  </si>
  <si>
    <t>Gabriela</t>
  </si>
  <si>
    <t>C1_VSCHT_2018_053</t>
  </si>
  <si>
    <t>Udržitelnost a inovace in situ výuky transportních procesů v reálném horninovém prostředí v rámci vybraných předmětů bakalářského a magisterského studia na Ústavu analytické chemie</t>
  </si>
  <si>
    <t>Prokopec</t>
  </si>
  <si>
    <t>Vadym</t>
  </si>
  <si>
    <t>C1_VSCHT_2018_056</t>
  </si>
  <si>
    <t>Interaktivní elektronický portál pro předmět Analytická chemie I</t>
  </si>
  <si>
    <t>C1_VSCHT_2018_004</t>
  </si>
  <si>
    <t>Inovace studijních opor pro předmět Odhadové metody pro technologie a životní prostředí</t>
  </si>
  <si>
    <t>Fulem</t>
  </si>
  <si>
    <t>Michal</t>
  </si>
  <si>
    <t>C1_VSCHT_2018_018</t>
  </si>
  <si>
    <t>Skripta: Fázová rozhraní, koloidy a nanosystémy</t>
  </si>
  <si>
    <t>Randová</t>
  </si>
  <si>
    <t>Alena</t>
  </si>
  <si>
    <t>C1_VSCHT_2018_028</t>
  </si>
  <si>
    <t>Laboratorní úlohy a demonstrační experimenty z oblasti tepelných strojů – Stirlingův motor</t>
  </si>
  <si>
    <t>C1_VSCHT_2018_031</t>
  </si>
  <si>
    <t>Principy elektrochemie</t>
  </si>
  <si>
    <t>Ludvík</t>
  </si>
  <si>
    <t>C1_VSCHT_2018_048</t>
  </si>
  <si>
    <t>Skripta: Multimediální kurz fázových přechodù a kritických jevù</t>
  </si>
  <si>
    <t>Malijevský</t>
  </si>
  <si>
    <t>Alexandr</t>
  </si>
  <si>
    <t>C1_VSCHT_2018_009</t>
  </si>
  <si>
    <t>Inovace studijních opor pro předmět Tepelné procesy</t>
  </si>
  <si>
    <t>Hassouna</t>
  </si>
  <si>
    <t>Fatima</t>
  </si>
  <si>
    <t>C1_VSCHT_2018_017</t>
  </si>
  <si>
    <t>Inovace laboratorních úloh a výukových materiálů pro Laboratoř přípravy a charakterizace nano a mikromateriálů</t>
  </si>
  <si>
    <t>Tokárová</t>
  </si>
  <si>
    <t>Viola</t>
  </si>
  <si>
    <t>C1_VSCHT_2018_029</t>
  </si>
  <si>
    <t>Tvorba a inovace studijních materiálů pro předmět Chemický průmysl a životní prostředí</t>
  </si>
  <si>
    <t>Čejková</t>
  </si>
  <si>
    <t>Jitka</t>
  </si>
  <si>
    <t>C1_VSCHT_2018_054</t>
  </si>
  <si>
    <t>Inovace výuky chemické technologie na FCHI</t>
  </si>
  <si>
    <t>Haidl</t>
  </si>
  <si>
    <t>C1_VSCHT_2018_061</t>
  </si>
  <si>
    <t>Skripta pro předmět Chemické inženýrství I</t>
  </si>
  <si>
    <t>Kočí</t>
  </si>
  <si>
    <t>Petr</t>
  </si>
  <si>
    <t>C1_VSCHT_2018_063</t>
  </si>
  <si>
    <t>Zapojení doktorandů do překladu vybraných výukových materiálů do anglického jazyka</t>
  </si>
  <si>
    <t>Šoltys</t>
  </si>
  <si>
    <t>C1_VSCHT_2018_066</t>
  </si>
  <si>
    <t>Vývoj populárně naučné vzdělávací společenské hry s chemickou tématikou</t>
  </si>
  <si>
    <t>Kareš</t>
  </si>
  <si>
    <t>C1_VSCHT_2018_068</t>
  </si>
  <si>
    <t>Tvorba učebních materiálů pro předmět S4090012 Biological Process Engineering</t>
  </si>
  <si>
    <t>Schreiber</t>
  </si>
  <si>
    <t>C1_VSCHT_2018_023</t>
  </si>
  <si>
    <t>Parciální diferenciální rovnice - obnovení a inovace volitelného předmětu</t>
  </si>
  <si>
    <t>Axmann</t>
  </si>
  <si>
    <t>Šimon</t>
  </si>
  <si>
    <t>C1_VSCHT_2018_050</t>
  </si>
  <si>
    <t>Elektronické materiály pro předmět Mathematics II (S413003 )</t>
  </si>
  <si>
    <t>C1_VSCHT_2018_059</t>
  </si>
  <si>
    <t>Softwarová podpora předmětu Optimalizace inženýrských procesů - N413011/M413005</t>
  </si>
  <si>
    <t>Kubíček</t>
  </si>
  <si>
    <t>C1_VSCHT_2018_064</t>
  </si>
  <si>
    <t>Výběrový seminář k Matematice A</t>
  </si>
  <si>
    <t>Janovská</t>
  </si>
  <si>
    <t>Drahoslava</t>
  </si>
  <si>
    <t>C1_VSCHT_2018_003</t>
  </si>
  <si>
    <t>Skripta: Sbírka příkladů z fyziky</t>
  </si>
  <si>
    <t>Jirešová</t>
  </si>
  <si>
    <t>C1_VSCHT_2018_037</t>
  </si>
  <si>
    <t>Inovace laboratorní výuky: Stanice pro monitoring klimatu</t>
  </si>
  <si>
    <t>Kopecká</t>
  </si>
  <si>
    <t>C1_VSCHT_2018_006</t>
  </si>
  <si>
    <t>Inovace laboratorní výuky pro 3D modelování a 3D tisk</t>
  </si>
  <si>
    <t>C1_VSCHT_2018_062</t>
  </si>
  <si>
    <t>Laboratorní výuka pro Sekvenční řízení a Počítačové řídicí systémy</t>
  </si>
  <si>
    <t>Vrba</t>
  </si>
  <si>
    <t>C1_VSCHT_2018_001</t>
  </si>
  <si>
    <t>Holzhauser</t>
  </si>
  <si>
    <t>C1_VSCHT_2018_032</t>
  </si>
  <si>
    <t>C1_VSCHT_2018_043</t>
  </si>
  <si>
    <t>PIGA 2018 - hodnocení - pořadí</t>
  </si>
  <si>
    <t>C2_VSCHT_2018_001</t>
  </si>
  <si>
    <t>Motivační podpora pedagogické práce studentek a studentů DSP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</si>
</sst>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0" fillId="33" borderId="0" xfId="0" applyFill="1"/>
    <xf numFmtId="0" fontId="18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8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8" fillId="35" borderId="10" xfId="0" applyFont="1" applyFill="1" applyBorder="1" applyAlignment="1">
      <alignment horizontal="center" vertical="center"/>
    </xf>
    <xf numFmtId="0" fontId="20" fillId="0" borderId="17" xfId="0" applyFont="1" applyFill="1" applyBorder="1"/>
    <xf numFmtId="0" fontId="20" fillId="0" borderId="17" xfId="0" applyFont="1" applyFill="1" applyBorder="1" applyAlignment="1">
      <alignment wrapText="1"/>
    </xf>
    <xf numFmtId="3" fontId="20" fillId="0" borderId="17" xfId="0" applyNumberFormat="1" applyFont="1" applyFill="1" applyBorder="1" applyAlignment="1">
      <alignment horizontal="right"/>
    </xf>
    <xf numFmtId="0" fontId="21" fillId="0" borderId="17" xfId="0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19" fillId="35" borderId="10" xfId="0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right"/>
    </xf>
    <xf numFmtId="3" fontId="23" fillId="0" borderId="17" xfId="0" applyNumberFormat="1" applyFont="1" applyFill="1" applyBorder="1" applyAlignment="1">
      <alignment horizontal="right"/>
    </xf>
    <xf numFmtId="3" fontId="22" fillId="0" borderId="20" xfId="0" applyNumberFormat="1" applyFont="1" applyFill="1" applyBorder="1" applyAlignment="1">
      <alignment horizontal="right"/>
    </xf>
    <xf numFmtId="0" fontId="20" fillId="0" borderId="17" xfId="0" applyFont="1" applyFill="1" applyBorder="1" applyAlignment="1">
      <alignment horizontal="right"/>
    </xf>
    <xf numFmtId="0" fontId="20" fillId="36" borderId="17" xfId="0" applyFont="1" applyFill="1" applyBorder="1"/>
    <xf numFmtId="0" fontId="20" fillId="36" borderId="17" xfId="0" applyFont="1" applyFill="1" applyBorder="1" applyAlignment="1">
      <alignment wrapText="1"/>
    </xf>
    <xf numFmtId="3" fontId="20" fillId="36" borderId="17" xfId="0" applyNumberFormat="1" applyFont="1" applyFill="1" applyBorder="1" applyAlignment="1">
      <alignment horizontal="right"/>
    </xf>
    <xf numFmtId="3" fontId="22" fillId="36" borderId="17" xfId="0" applyNumberFormat="1" applyFont="1" applyFill="1" applyBorder="1" applyAlignment="1">
      <alignment horizontal="right"/>
    </xf>
    <xf numFmtId="0" fontId="20" fillId="36" borderId="14" xfId="0" applyFont="1" applyFill="1" applyBorder="1"/>
    <xf numFmtId="0" fontId="20" fillId="36" borderId="14" xfId="0" applyFont="1" applyFill="1" applyBorder="1" applyAlignment="1">
      <alignment wrapText="1"/>
    </xf>
    <xf numFmtId="3" fontId="20" fillId="36" borderId="14" xfId="0" applyNumberFormat="1" applyFont="1" applyFill="1" applyBorder="1" applyAlignment="1">
      <alignment horizontal="right"/>
    </xf>
    <xf numFmtId="0" fontId="21" fillId="0" borderId="17" xfId="0" applyFont="1" applyFill="1" applyBorder="1"/>
    <xf numFmtId="0" fontId="21" fillId="0" borderId="14" xfId="0" applyFont="1" applyFill="1" applyBorder="1"/>
    <xf numFmtId="0" fontId="21" fillId="0" borderId="17" xfId="0" applyFont="1" applyFill="1" applyBorder="1" applyAlignment="1">
      <alignment wrapText="1"/>
    </xf>
    <xf numFmtId="0" fontId="21" fillId="0" borderId="17" xfId="0" applyFont="1" applyFill="1" applyBorder="1" applyAlignment="1"/>
    <xf numFmtId="0" fontId="21" fillId="0" borderId="17" xfId="0" applyFont="1" applyFill="1" applyBorder="1" applyAlignment="1">
      <alignment horizontal="right" wrapText="1"/>
    </xf>
    <xf numFmtId="0" fontId="21" fillId="0" borderId="17" xfId="0" applyFont="1" applyFill="1" applyBorder="1" applyAlignment="1">
      <alignment horizontal="right"/>
    </xf>
    <xf numFmtId="0" fontId="21" fillId="0" borderId="14" xfId="0" applyFont="1" applyFill="1" applyBorder="1" applyAlignment="1">
      <alignment wrapText="1"/>
    </xf>
    <xf numFmtId="0" fontId="21" fillId="0" borderId="20" xfId="0" applyFont="1" applyFill="1" applyBorder="1" applyAlignment="1">
      <alignment horizontal="right" wrapText="1"/>
    </xf>
    <xf numFmtId="0" fontId="21" fillId="0" borderId="20" xfId="0" applyFont="1" applyFill="1" applyBorder="1" applyAlignment="1">
      <alignment horizontal="right"/>
    </xf>
    <xf numFmtId="3" fontId="22" fillId="36" borderId="14" xfId="0" applyNumberFormat="1" applyFont="1" applyFill="1" applyBorder="1" applyAlignment="1">
      <alignment horizontal="right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/>
    <xf numFmtId="0" fontId="21" fillId="0" borderId="0" xfId="0" applyFont="1" applyBorder="1" applyAlignment="1">
      <alignment horizontal="right"/>
    </xf>
    <xf numFmtId="0" fontId="20" fillId="36" borderId="0" xfId="0" applyFont="1" applyFill="1" applyBorder="1"/>
    <xf numFmtId="0" fontId="20" fillId="36" borderId="0" xfId="0" applyFont="1" applyFill="1" applyBorder="1" applyAlignment="1">
      <alignment wrapText="1"/>
    </xf>
    <xf numFmtId="3" fontId="20" fillId="36" borderId="0" xfId="0" applyNumberFormat="1" applyFont="1" applyFill="1" applyBorder="1" applyAlignment="1">
      <alignment horizontal="right"/>
    </xf>
    <xf numFmtId="0" fontId="21" fillId="0" borderId="21" xfId="0" applyFont="1" applyFill="1" applyBorder="1"/>
    <xf numFmtId="0" fontId="23" fillId="0" borderId="21" xfId="0" applyFont="1" applyFill="1" applyBorder="1" applyAlignment="1">
      <alignment horizontal="right"/>
    </xf>
    <xf numFmtId="0" fontId="21" fillId="0" borderId="21" xfId="0" applyFont="1" applyFill="1" applyBorder="1" applyAlignment="1">
      <alignment horizontal="right"/>
    </xf>
    <xf numFmtId="0" fontId="21" fillId="0" borderId="16" xfId="0" applyFont="1" applyFill="1" applyBorder="1"/>
    <xf numFmtId="0" fontId="20" fillId="36" borderId="20" xfId="0" applyFont="1" applyFill="1" applyBorder="1"/>
    <xf numFmtId="0" fontId="20" fillId="36" borderId="20" xfId="0" applyFont="1" applyFill="1" applyBorder="1" applyAlignment="1">
      <alignment wrapText="1"/>
    </xf>
    <xf numFmtId="3" fontId="20" fillId="36" borderId="20" xfId="0" applyNumberFormat="1" applyFont="1" applyFill="1" applyBorder="1" applyAlignment="1">
      <alignment horizontal="right"/>
    </xf>
    <xf numFmtId="0" fontId="21" fillId="0" borderId="22" xfId="0" applyFont="1" applyFill="1" applyBorder="1" applyAlignment="1">
      <alignment horizontal="right"/>
    </xf>
    <xf numFmtId="3" fontId="22" fillId="36" borderId="0" xfId="0" applyNumberFormat="1" applyFont="1" applyFill="1" applyBorder="1" applyAlignment="1">
      <alignment horizontal="right"/>
    </xf>
    <xf numFmtId="0" fontId="23" fillId="0" borderId="17" xfId="0" applyFont="1" applyFill="1" applyBorder="1" applyAlignment="1">
      <alignment horizontal="righ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36" t="s">
        <v>20</v>
      </c>
      <c r="B2" s="36" t="s">
        <v>21</v>
      </c>
      <c r="C2" s="39" t="s">
        <v>1</v>
      </c>
      <c r="D2" s="40"/>
      <c r="E2" s="38" t="s">
        <v>0</v>
      </c>
      <c r="F2" s="2" t="s">
        <v>19</v>
      </c>
      <c r="G2" s="2" t="s">
        <v>22</v>
      </c>
      <c r="H2" s="41" t="s">
        <v>18</v>
      </c>
      <c r="I2" s="41"/>
      <c r="J2" s="41"/>
      <c r="K2" s="42"/>
      <c r="L2" s="4" t="s">
        <v>23</v>
      </c>
    </row>
    <row r="3" spans="1:12" x14ac:dyDescent="0.25">
      <c r="A3" s="37"/>
      <c r="B3" s="37"/>
      <c r="C3" s="39"/>
      <c r="D3" s="40"/>
      <c r="E3" s="38"/>
      <c r="F3" s="2" t="s">
        <v>2</v>
      </c>
      <c r="G3" s="2" t="s">
        <v>2</v>
      </c>
      <c r="H3" s="36" t="s">
        <v>14</v>
      </c>
      <c r="I3" s="36" t="s">
        <v>15</v>
      </c>
      <c r="J3" s="43" t="s">
        <v>16</v>
      </c>
      <c r="K3" s="45" t="s">
        <v>17</v>
      </c>
      <c r="L3" s="7" t="s">
        <v>24</v>
      </c>
    </row>
    <row r="4" spans="1:12" x14ac:dyDescent="0.25">
      <c r="A4" s="37"/>
      <c r="B4" s="37"/>
      <c r="C4" s="39"/>
      <c r="D4" s="40"/>
      <c r="E4" s="38"/>
      <c r="F4" s="2" t="s">
        <v>3</v>
      </c>
      <c r="G4" s="2" t="s">
        <v>3</v>
      </c>
      <c r="H4" s="38"/>
      <c r="I4" s="38"/>
      <c r="J4" s="44"/>
      <c r="K4" s="46"/>
      <c r="L4" s="14"/>
    </row>
    <row r="5" spans="1:12" ht="26.25" x14ac:dyDescent="0.25">
      <c r="A5" s="19" t="s">
        <v>81</v>
      </c>
      <c r="B5" s="20" t="s">
        <v>82</v>
      </c>
      <c r="C5" s="19" t="s">
        <v>83</v>
      </c>
      <c r="D5" s="19" t="s">
        <v>84</v>
      </c>
      <c r="E5" s="19">
        <v>110</v>
      </c>
      <c r="F5" s="21">
        <v>50000</v>
      </c>
      <c r="G5" s="21">
        <f>F5</f>
        <v>50000</v>
      </c>
      <c r="H5" s="28">
        <v>8</v>
      </c>
      <c r="I5" s="28">
        <v>4</v>
      </c>
      <c r="J5" s="29">
        <v>4</v>
      </c>
      <c r="K5" s="26">
        <f>SUM(H5:J5)</f>
        <v>16</v>
      </c>
      <c r="L5" s="11" t="s">
        <v>25</v>
      </c>
    </row>
    <row r="6" spans="1:12" x14ac:dyDescent="0.25">
      <c r="A6" s="19" t="s">
        <v>102</v>
      </c>
      <c r="B6" s="20" t="s">
        <v>103</v>
      </c>
      <c r="C6" s="19" t="s">
        <v>104</v>
      </c>
      <c r="D6" s="19" t="s">
        <v>105</v>
      </c>
      <c r="E6" s="19">
        <v>216</v>
      </c>
      <c r="F6" s="21">
        <v>22780</v>
      </c>
      <c r="G6" s="16">
        <v>22780</v>
      </c>
      <c r="H6" s="30">
        <v>8</v>
      </c>
      <c r="I6" s="30">
        <v>4</v>
      </c>
      <c r="J6" s="18">
        <v>4</v>
      </c>
      <c r="K6" s="63">
        <f>H6+I6+J6</f>
        <v>16</v>
      </c>
      <c r="L6" s="11" t="s">
        <v>25</v>
      </c>
    </row>
    <row r="7" spans="1:12" x14ac:dyDescent="0.25">
      <c r="A7" s="19" t="s">
        <v>111</v>
      </c>
      <c r="B7" s="20" t="s">
        <v>112</v>
      </c>
      <c r="C7" s="19" t="s">
        <v>35</v>
      </c>
      <c r="D7" s="19" t="s">
        <v>36</v>
      </c>
      <c r="E7" s="19">
        <v>216</v>
      </c>
      <c r="F7" s="21">
        <v>46800</v>
      </c>
      <c r="G7" s="16">
        <v>46800</v>
      </c>
      <c r="H7" s="30">
        <v>8</v>
      </c>
      <c r="I7" s="30">
        <v>4</v>
      </c>
      <c r="J7" s="18">
        <v>4</v>
      </c>
      <c r="K7" s="63">
        <f>H7+I7+J7</f>
        <v>16</v>
      </c>
      <c r="L7" s="11" t="s">
        <v>25</v>
      </c>
    </row>
    <row r="8" spans="1:12" ht="26.25" x14ac:dyDescent="0.25">
      <c r="A8" s="19" t="s">
        <v>117</v>
      </c>
      <c r="B8" s="20" t="s">
        <v>118</v>
      </c>
      <c r="C8" s="19" t="s">
        <v>119</v>
      </c>
      <c r="D8" s="19" t="s">
        <v>120</v>
      </c>
      <c r="E8" s="19">
        <v>218</v>
      </c>
      <c r="F8" s="21">
        <v>94120</v>
      </c>
      <c r="G8" s="16">
        <v>94120</v>
      </c>
      <c r="H8" s="30">
        <v>8</v>
      </c>
      <c r="I8" s="30">
        <v>4</v>
      </c>
      <c r="J8" s="18">
        <v>4</v>
      </c>
      <c r="K8" s="63">
        <f>H8+I8+J8</f>
        <v>16</v>
      </c>
      <c r="L8" s="11" t="s">
        <v>25</v>
      </c>
    </row>
    <row r="9" spans="1:12" ht="26.25" x14ac:dyDescent="0.25">
      <c r="A9" s="19" t="s">
        <v>134</v>
      </c>
      <c r="B9" s="20" t="s">
        <v>135</v>
      </c>
      <c r="C9" s="19" t="s">
        <v>136</v>
      </c>
      <c r="D9" s="19" t="s">
        <v>63</v>
      </c>
      <c r="E9" s="19">
        <v>319</v>
      </c>
      <c r="F9" s="21">
        <v>158840</v>
      </c>
      <c r="G9" s="21">
        <v>158840</v>
      </c>
      <c r="H9" s="28">
        <v>8</v>
      </c>
      <c r="I9" s="28">
        <v>4</v>
      </c>
      <c r="J9" s="26">
        <v>4</v>
      </c>
      <c r="K9" s="26">
        <f>SUM(H9:J9)</f>
        <v>16</v>
      </c>
      <c r="L9" s="11" t="s">
        <v>25</v>
      </c>
    </row>
    <row r="10" spans="1:12" x14ac:dyDescent="0.25">
      <c r="A10" s="19" t="s">
        <v>161</v>
      </c>
      <c r="B10" s="20" t="s">
        <v>162</v>
      </c>
      <c r="C10" s="19" t="s">
        <v>39</v>
      </c>
      <c r="D10" s="19" t="s">
        <v>5</v>
      </c>
      <c r="E10" s="19">
        <v>323</v>
      </c>
      <c r="F10" s="21">
        <v>132600</v>
      </c>
      <c r="G10" s="21">
        <v>132600</v>
      </c>
      <c r="H10" s="28">
        <v>8</v>
      </c>
      <c r="I10" s="28">
        <v>4</v>
      </c>
      <c r="J10" s="26">
        <v>4</v>
      </c>
      <c r="K10" s="26">
        <f>SUM(H10:J10)</f>
        <v>16</v>
      </c>
      <c r="L10" s="11" t="s">
        <v>25</v>
      </c>
    </row>
    <row r="11" spans="1:12" x14ac:dyDescent="0.25">
      <c r="A11" s="19" t="s">
        <v>169</v>
      </c>
      <c r="B11" s="20" t="s">
        <v>170</v>
      </c>
      <c r="C11" s="19" t="s">
        <v>171</v>
      </c>
      <c r="D11" s="19" t="s">
        <v>172</v>
      </c>
      <c r="E11" s="19">
        <v>323</v>
      </c>
      <c r="F11" s="21">
        <v>115300</v>
      </c>
      <c r="G11" s="21">
        <v>115300</v>
      </c>
      <c r="H11" s="28">
        <v>8</v>
      </c>
      <c r="I11" s="28">
        <v>4</v>
      </c>
      <c r="J11" s="26">
        <v>4</v>
      </c>
      <c r="K11" s="26">
        <f>SUM(H11:J11)</f>
        <v>16</v>
      </c>
      <c r="L11" s="11" t="s">
        <v>25</v>
      </c>
    </row>
    <row r="12" spans="1:12" x14ac:dyDescent="0.25">
      <c r="A12" s="19" t="s">
        <v>176</v>
      </c>
      <c r="B12" s="20" t="s">
        <v>177</v>
      </c>
      <c r="C12" s="19" t="s">
        <v>178</v>
      </c>
      <c r="D12" s="19" t="s">
        <v>4</v>
      </c>
      <c r="E12" s="19">
        <v>324</v>
      </c>
      <c r="F12" s="21">
        <v>60300</v>
      </c>
      <c r="G12" s="21">
        <v>60300</v>
      </c>
      <c r="H12" s="28">
        <v>8</v>
      </c>
      <c r="I12" s="28">
        <v>4</v>
      </c>
      <c r="J12" s="26">
        <v>4</v>
      </c>
      <c r="K12" s="26">
        <f>SUM(H12:J12)</f>
        <v>16</v>
      </c>
      <c r="L12" s="11" t="s">
        <v>25</v>
      </c>
    </row>
    <row r="13" spans="1:12" x14ac:dyDescent="0.25">
      <c r="A13" s="19" t="s">
        <v>179</v>
      </c>
      <c r="B13" s="20" t="s">
        <v>180</v>
      </c>
      <c r="C13" s="19" t="s">
        <v>40</v>
      </c>
      <c r="D13" s="19" t="s">
        <v>9</v>
      </c>
      <c r="E13" s="19">
        <v>342</v>
      </c>
      <c r="F13" s="21">
        <v>241516</v>
      </c>
      <c r="G13" s="21">
        <v>241516</v>
      </c>
      <c r="H13" s="28">
        <v>8</v>
      </c>
      <c r="I13" s="28">
        <v>4</v>
      </c>
      <c r="J13" s="26">
        <v>4</v>
      </c>
      <c r="K13" s="26">
        <f>SUM(H13:J13)</f>
        <v>16</v>
      </c>
      <c r="L13" s="11" t="s">
        <v>25</v>
      </c>
    </row>
    <row r="14" spans="1:12" ht="26.25" x14ac:dyDescent="0.25">
      <c r="A14" s="19" t="s">
        <v>199</v>
      </c>
      <c r="B14" s="20" t="s">
        <v>200</v>
      </c>
      <c r="C14" s="19" t="s">
        <v>12</v>
      </c>
      <c r="D14" s="19" t="s">
        <v>60</v>
      </c>
      <c r="E14" s="19">
        <v>403</v>
      </c>
      <c r="F14" s="21">
        <v>217552</v>
      </c>
      <c r="G14" s="16">
        <v>217552</v>
      </c>
      <c r="H14" s="30">
        <v>8</v>
      </c>
      <c r="I14" s="30">
        <v>4</v>
      </c>
      <c r="J14" s="31">
        <v>4</v>
      </c>
      <c r="K14" s="31">
        <f>SUM(H14:J14)</f>
        <v>16</v>
      </c>
      <c r="L14" s="11" t="s">
        <v>25</v>
      </c>
    </row>
    <row r="15" spans="1:12" ht="15" customHeight="1" x14ac:dyDescent="0.25">
      <c r="A15" s="19" t="s">
        <v>227</v>
      </c>
      <c r="B15" s="20" t="s">
        <v>228</v>
      </c>
      <c r="C15" s="19" t="s">
        <v>229</v>
      </c>
      <c r="D15" s="19" t="s">
        <v>5</v>
      </c>
      <c r="E15" s="19">
        <v>409</v>
      </c>
      <c r="F15" s="21">
        <v>65000</v>
      </c>
      <c r="G15" s="16">
        <v>65000</v>
      </c>
      <c r="H15" s="30">
        <v>8</v>
      </c>
      <c r="I15" s="30">
        <v>4</v>
      </c>
      <c r="J15" s="31">
        <v>4</v>
      </c>
      <c r="K15" s="31">
        <f>SUM(H15:J15)</f>
        <v>16</v>
      </c>
      <c r="L15" s="11" t="s">
        <v>25</v>
      </c>
    </row>
    <row r="16" spans="1:12" x14ac:dyDescent="0.25">
      <c r="A16" s="19" t="s">
        <v>230</v>
      </c>
      <c r="B16" s="20" t="s">
        <v>231</v>
      </c>
      <c r="C16" s="19" t="s">
        <v>232</v>
      </c>
      <c r="D16" s="19" t="s">
        <v>28</v>
      </c>
      <c r="E16" s="19">
        <v>409</v>
      </c>
      <c r="F16" s="21">
        <v>40000</v>
      </c>
      <c r="G16" s="16">
        <v>40000</v>
      </c>
      <c r="H16" s="30">
        <v>8</v>
      </c>
      <c r="I16" s="30">
        <v>4</v>
      </c>
      <c r="J16" s="31">
        <v>4</v>
      </c>
      <c r="K16" s="31">
        <f>SUM(H16:J16)</f>
        <v>16</v>
      </c>
      <c r="L16" s="11" t="s">
        <v>25</v>
      </c>
    </row>
    <row r="17" spans="1:13" x14ac:dyDescent="0.25">
      <c r="A17" s="19" t="s">
        <v>263</v>
      </c>
      <c r="B17" s="20" t="s">
        <v>46</v>
      </c>
      <c r="C17" s="19" t="s">
        <v>42</v>
      </c>
      <c r="D17" s="19" t="s">
        <v>8</v>
      </c>
      <c r="E17" s="19">
        <v>832</v>
      </c>
      <c r="F17" s="21">
        <v>247500</v>
      </c>
      <c r="G17" s="21">
        <v>247500</v>
      </c>
      <c r="H17" s="28">
        <v>8</v>
      </c>
      <c r="I17" s="28">
        <v>4</v>
      </c>
      <c r="J17" s="26">
        <v>4</v>
      </c>
      <c r="K17" s="26">
        <v>16</v>
      </c>
      <c r="L17" s="11" t="s">
        <v>25</v>
      </c>
    </row>
    <row r="18" spans="1:13" x14ac:dyDescent="0.25">
      <c r="A18" s="19" t="s">
        <v>95</v>
      </c>
      <c r="B18" s="20" t="s">
        <v>96</v>
      </c>
      <c r="C18" s="19" t="s">
        <v>97</v>
      </c>
      <c r="D18" s="19" t="s">
        <v>98</v>
      </c>
      <c r="E18" s="19">
        <v>126</v>
      </c>
      <c r="F18" s="21">
        <v>93600</v>
      </c>
      <c r="G18" s="21">
        <f>F18</f>
        <v>93600</v>
      </c>
      <c r="H18" s="28">
        <v>7</v>
      </c>
      <c r="I18" s="28">
        <v>4</v>
      </c>
      <c r="J18" s="26">
        <v>4</v>
      </c>
      <c r="K18" s="26">
        <f>SUM(H18:J18)</f>
        <v>15</v>
      </c>
      <c r="L18" s="11" t="s">
        <v>25</v>
      </c>
    </row>
    <row r="19" spans="1:13" ht="26.25" x14ac:dyDescent="0.25">
      <c r="A19" s="19" t="s">
        <v>99</v>
      </c>
      <c r="B19" s="20" t="s">
        <v>100</v>
      </c>
      <c r="C19" s="19" t="s">
        <v>101</v>
      </c>
      <c r="D19" s="19" t="s">
        <v>7</v>
      </c>
      <c r="E19" s="19">
        <v>215</v>
      </c>
      <c r="F19" s="21">
        <v>135720</v>
      </c>
      <c r="G19" s="15">
        <v>107500</v>
      </c>
      <c r="H19" s="30">
        <v>8</v>
      </c>
      <c r="I19" s="30">
        <v>4</v>
      </c>
      <c r="J19" s="18">
        <v>3</v>
      </c>
      <c r="K19" s="63">
        <f>H19+I19+J19</f>
        <v>15</v>
      </c>
      <c r="L19" s="11" t="s">
        <v>25</v>
      </c>
    </row>
    <row r="20" spans="1:13" x14ac:dyDescent="0.25">
      <c r="A20" s="19" t="s">
        <v>128</v>
      </c>
      <c r="B20" s="20" t="s">
        <v>129</v>
      </c>
      <c r="C20" s="19" t="s">
        <v>130</v>
      </c>
      <c r="D20" s="19" t="s">
        <v>10</v>
      </c>
      <c r="E20" s="19">
        <v>240</v>
      </c>
      <c r="F20" s="21">
        <v>161800</v>
      </c>
      <c r="G20" s="15">
        <v>128800</v>
      </c>
      <c r="H20" s="30">
        <v>8</v>
      </c>
      <c r="I20" s="30">
        <v>4</v>
      </c>
      <c r="J20" s="18">
        <v>3</v>
      </c>
      <c r="K20" s="63">
        <f>H20+I20+J20</f>
        <v>15</v>
      </c>
      <c r="L20" s="11" t="s">
        <v>25</v>
      </c>
    </row>
    <row r="21" spans="1:13" ht="26.25" x14ac:dyDescent="0.25">
      <c r="A21" s="19" t="s">
        <v>131</v>
      </c>
      <c r="B21" s="20" t="s">
        <v>132</v>
      </c>
      <c r="C21" s="19" t="s">
        <v>133</v>
      </c>
      <c r="D21" s="19" t="s">
        <v>7</v>
      </c>
      <c r="E21" s="19">
        <v>319</v>
      </c>
      <c r="F21" s="21">
        <v>53840</v>
      </c>
      <c r="G21" s="21">
        <v>53840</v>
      </c>
      <c r="H21" s="28">
        <v>7</v>
      </c>
      <c r="I21" s="28">
        <v>4</v>
      </c>
      <c r="J21" s="26">
        <v>4</v>
      </c>
      <c r="K21" s="26">
        <f>SUM(H21:J21)</f>
        <v>15</v>
      </c>
      <c r="L21" s="11" t="s">
        <v>25</v>
      </c>
    </row>
    <row r="22" spans="1:13" x14ac:dyDescent="0.25">
      <c r="A22" s="19" t="s">
        <v>181</v>
      </c>
      <c r="B22" s="20" t="s">
        <v>182</v>
      </c>
      <c r="C22" s="19" t="s">
        <v>183</v>
      </c>
      <c r="D22" s="19" t="s">
        <v>184</v>
      </c>
      <c r="E22" s="19">
        <v>402</v>
      </c>
      <c r="F22" s="21">
        <v>249250</v>
      </c>
      <c r="G22" s="15">
        <v>230490</v>
      </c>
      <c r="H22" s="30">
        <v>8</v>
      </c>
      <c r="I22" s="30">
        <v>4</v>
      </c>
      <c r="J22" s="31">
        <v>3</v>
      </c>
      <c r="K22" s="31">
        <f>SUM(H22:J22)</f>
        <v>15</v>
      </c>
      <c r="L22" s="11" t="s">
        <v>25</v>
      </c>
    </row>
    <row r="23" spans="1:13" x14ac:dyDescent="0.25">
      <c r="A23" s="19" t="s">
        <v>189</v>
      </c>
      <c r="B23" s="20" t="s">
        <v>190</v>
      </c>
      <c r="C23" s="19" t="s">
        <v>58</v>
      </c>
      <c r="D23" s="19" t="s">
        <v>59</v>
      </c>
      <c r="E23" s="19">
        <v>402</v>
      </c>
      <c r="F23" s="21">
        <v>115100</v>
      </c>
      <c r="G23" s="15">
        <v>101700</v>
      </c>
      <c r="H23" s="31">
        <v>8</v>
      </c>
      <c r="I23" s="31">
        <v>4</v>
      </c>
      <c r="J23" s="31">
        <v>3</v>
      </c>
      <c r="K23" s="31">
        <f>SUM(H23:J23)</f>
        <v>15</v>
      </c>
      <c r="L23" s="11" t="s">
        <v>25</v>
      </c>
    </row>
    <row r="24" spans="1:13" x14ac:dyDescent="0.25">
      <c r="A24" s="19" t="s">
        <v>195</v>
      </c>
      <c r="B24" s="20" t="s">
        <v>196</v>
      </c>
      <c r="C24" s="19" t="s">
        <v>197</v>
      </c>
      <c r="D24" s="19" t="s">
        <v>198</v>
      </c>
      <c r="E24" s="19">
        <v>403</v>
      </c>
      <c r="F24" s="21">
        <v>27600</v>
      </c>
      <c r="G24" s="16">
        <v>27600</v>
      </c>
      <c r="H24" s="30">
        <v>7</v>
      </c>
      <c r="I24" s="30">
        <v>4</v>
      </c>
      <c r="J24" s="31">
        <v>4</v>
      </c>
      <c r="K24" s="31">
        <f>SUM(H24:J24)</f>
        <v>15</v>
      </c>
      <c r="L24" s="11" t="s">
        <v>25</v>
      </c>
    </row>
    <row r="25" spans="1:13" x14ac:dyDescent="0.25">
      <c r="A25" s="19" t="s">
        <v>201</v>
      </c>
      <c r="B25" s="20" t="s">
        <v>202</v>
      </c>
      <c r="C25" s="19" t="s">
        <v>203</v>
      </c>
      <c r="D25" s="19" t="s">
        <v>10</v>
      </c>
      <c r="E25" s="19">
        <v>403</v>
      </c>
      <c r="F25" s="21">
        <v>66800</v>
      </c>
      <c r="G25" s="16">
        <v>66800</v>
      </c>
      <c r="H25" s="30">
        <v>7</v>
      </c>
      <c r="I25" s="30">
        <v>4</v>
      </c>
      <c r="J25" s="31">
        <v>4</v>
      </c>
      <c r="K25" s="31">
        <f>SUM(H25:J25)</f>
        <v>15</v>
      </c>
      <c r="L25" s="11" t="s">
        <v>25</v>
      </c>
      <c r="M25" s="5"/>
    </row>
    <row r="26" spans="1:13" x14ac:dyDescent="0.25">
      <c r="A26" s="19" t="s">
        <v>204</v>
      </c>
      <c r="B26" s="20" t="s">
        <v>205</v>
      </c>
      <c r="C26" s="19" t="s">
        <v>206</v>
      </c>
      <c r="D26" s="19" t="s">
        <v>207</v>
      </c>
      <c r="E26" s="19">
        <v>403</v>
      </c>
      <c r="F26" s="21">
        <v>36800</v>
      </c>
      <c r="G26" s="16">
        <v>36800</v>
      </c>
      <c r="H26" s="30">
        <v>7</v>
      </c>
      <c r="I26" s="30">
        <v>4</v>
      </c>
      <c r="J26" s="31">
        <v>4</v>
      </c>
      <c r="K26" s="31">
        <f>SUM(H26:J26)</f>
        <v>15</v>
      </c>
      <c r="L26" s="11" t="s">
        <v>25</v>
      </c>
    </row>
    <row r="27" spans="1:13" x14ac:dyDescent="0.25">
      <c r="A27" s="19" t="s">
        <v>223</v>
      </c>
      <c r="B27" s="20" t="s">
        <v>224</v>
      </c>
      <c r="C27" s="19" t="s">
        <v>225</v>
      </c>
      <c r="D27" s="19" t="s">
        <v>226</v>
      </c>
      <c r="E27" s="19">
        <v>409</v>
      </c>
      <c r="F27" s="21">
        <v>35840</v>
      </c>
      <c r="G27" s="15">
        <v>34840</v>
      </c>
      <c r="H27" s="30">
        <v>8</v>
      </c>
      <c r="I27" s="30">
        <v>4</v>
      </c>
      <c r="J27" s="31">
        <v>3</v>
      </c>
      <c r="K27" s="31">
        <f>SUM(H27:J27)</f>
        <v>15</v>
      </c>
      <c r="L27" s="11" t="s">
        <v>25</v>
      </c>
    </row>
    <row r="28" spans="1:13" x14ac:dyDescent="0.25">
      <c r="A28" s="19" t="s">
        <v>249</v>
      </c>
      <c r="B28" s="20" t="s">
        <v>250</v>
      </c>
      <c r="C28" s="19" t="s">
        <v>251</v>
      </c>
      <c r="D28" s="19" t="s">
        <v>13</v>
      </c>
      <c r="E28" s="19">
        <v>444</v>
      </c>
      <c r="F28" s="21">
        <v>93400</v>
      </c>
      <c r="G28" s="15">
        <v>75040</v>
      </c>
      <c r="H28" s="30">
        <v>8</v>
      </c>
      <c r="I28" s="30">
        <v>4</v>
      </c>
      <c r="J28" s="31">
        <v>3</v>
      </c>
      <c r="K28" s="31">
        <f>SUM(H28:J28)</f>
        <v>15</v>
      </c>
      <c r="L28" s="11" t="s">
        <v>25</v>
      </c>
    </row>
    <row r="29" spans="1:13" x14ac:dyDescent="0.25">
      <c r="A29" s="19" t="s">
        <v>260</v>
      </c>
      <c r="B29" s="20" t="s">
        <v>62</v>
      </c>
      <c r="C29" s="19" t="s">
        <v>261</v>
      </c>
      <c r="D29" s="19" t="s">
        <v>226</v>
      </c>
      <c r="E29" s="19">
        <v>832</v>
      </c>
      <c r="F29" s="21">
        <v>105780</v>
      </c>
      <c r="G29" s="21">
        <v>105780</v>
      </c>
      <c r="H29" s="28">
        <v>8</v>
      </c>
      <c r="I29" s="28">
        <v>4</v>
      </c>
      <c r="J29" s="26">
        <v>3</v>
      </c>
      <c r="K29" s="26">
        <v>15</v>
      </c>
      <c r="L29" s="11" t="s">
        <v>25</v>
      </c>
    </row>
    <row r="30" spans="1:13" ht="13.5" customHeight="1" x14ac:dyDescent="0.25">
      <c r="A30" s="19" t="s">
        <v>262</v>
      </c>
      <c r="B30" s="20" t="s">
        <v>34</v>
      </c>
      <c r="C30" s="19" t="s">
        <v>64</v>
      </c>
      <c r="D30" s="19" t="s">
        <v>28</v>
      </c>
      <c r="E30" s="19">
        <v>832</v>
      </c>
      <c r="F30" s="21">
        <v>250000</v>
      </c>
      <c r="G30" s="21">
        <v>250000</v>
      </c>
      <c r="H30" s="28">
        <v>8</v>
      </c>
      <c r="I30" s="28">
        <v>4</v>
      </c>
      <c r="J30" s="26">
        <v>3</v>
      </c>
      <c r="K30" s="26">
        <v>15</v>
      </c>
      <c r="L30" s="11" t="s">
        <v>25</v>
      </c>
    </row>
    <row r="31" spans="1:13" x14ac:dyDescent="0.25">
      <c r="A31" s="19" t="s">
        <v>66</v>
      </c>
      <c r="B31" s="20" t="s">
        <v>67</v>
      </c>
      <c r="C31" s="19" t="s">
        <v>29</v>
      </c>
      <c r="D31" s="19" t="s">
        <v>30</v>
      </c>
      <c r="E31" s="19">
        <v>101</v>
      </c>
      <c r="F31" s="21">
        <v>159700</v>
      </c>
      <c r="G31" s="21">
        <f>F31</f>
        <v>159700</v>
      </c>
      <c r="H31" s="28">
        <v>8</v>
      </c>
      <c r="I31" s="28">
        <v>3</v>
      </c>
      <c r="J31" s="26">
        <v>3</v>
      </c>
      <c r="K31" s="26">
        <f>SUM(H31:J31)</f>
        <v>14</v>
      </c>
      <c r="L31" s="11" t="s">
        <v>25</v>
      </c>
    </row>
    <row r="32" spans="1:13" x14ac:dyDescent="0.25">
      <c r="A32" s="19" t="s">
        <v>74</v>
      </c>
      <c r="B32" s="20" t="s">
        <v>75</v>
      </c>
      <c r="C32" s="19" t="s">
        <v>27</v>
      </c>
      <c r="D32" s="19" t="s">
        <v>28</v>
      </c>
      <c r="E32" s="19">
        <v>101</v>
      </c>
      <c r="F32" s="21">
        <v>75200</v>
      </c>
      <c r="G32" s="21">
        <f>F32</f>
        <v>75200</v>
      </c>
      <c r="H32" s="28">
        <v>7</v>
      </c>
      <c r="I32" s="28">
        <v>4</v>
      </c>
      <c r="J32" s="26">
        <v>3</v>
      </c>
      <c r="K32" s="26">
        <f>SUM(H32:J32)</f>
        <v>14</v>
      </c>
      <c r="L32" s="11" t="s">
        <v>25</v>
      </c>
    </row>
    <row r="33" spans="1:13" x14ac:dyDescent="0.25">
      <c r="A33" s="19" t="s">
        <v>76</v>
      </c>
      <c r="B33" s="20" t="s">
        <v>77</v>
      </c>
      <c r="C33" s="19" t="s">
        <v>50</v>
      </c>
      <c r="D33" s="19" t="s">
        <v>8</v>
      </c>
      <c r="E33" s="19">
        <v>110</v>
      </c>
      <c r="F33" s="21">
        <v>164300</v>
      </c>
      <c r="G33" s="21">
        <f>F33</f>
        <v>164300</v>
      </c>
      <c r="H33" s="28">
        <v>7</v>
      </c>
      <c r="I33" s="28">
        <v>4</v>
      </c>
      <c r="J33" s="26">
        <v>3</v>
      </c>
      <c r="K33" s="26">
        <f>SUM(H33:J33)</f>
        <v>14</v>
      </c>
      <c r="L33" s="11" t="s">
        <v>25</v>
      </c>
    </row>
    <row r="34" spans="1:13" ht="26.25" x14ac:dyDescent="0.25">
      <c r="A34" s="19" t="s">
        <v>140</v>
      </c>
      <c r="B34" s="20" t="s">
        <v>141</v>
      </c>
      <c r="C34" s="19" t="s">
        <v>54</v>
      </c>
      <c r="D34" s="19" t="s">
        <v>6</v>
      </c>
      <c r="E34" s="19">
        <v>320</v>
      </c>
      <c r="F34" s="21">
        <v>53600</v>
      </c>
      <c r="G34" s="21">
        <v>53600</v>
      </c>
      <c r="H34" s="28">
        <v>7</v>
      </c>
      <c r="I34" s="28">
        <v>4</v>
      </c>
      <c r="J34" s="26">
        <v>3</v>
      </c>
      <c r="K34" s="26">
        <f>SUM(H34:J34)</f>
        <v>14</v>
      </c>
      <c r="L34" s="11" t="s">
        <v>25</v>
      </c>
    </row>
    <row r="35" spans="1:13" x14ac:dyDescent="0.25">
      <c r="A35" s="19" t="s">
        <v>149</v>
      </c>
      <c r="B35" s="20" t="s">
        <v>150</v>
      </c>
      <c r="C35" s="19" t="s">
        <v>37</v>
      </c>
      <c r="D35" s="19" t="s">
        <v>8</v>
      </c>
      <c r="E35" s="19">
        <v>323</v>
      </c>
      <c r="F35" s="21">
        <v>56000</v>
      </c>
      <c r="G35" s="21">
        <v>56000</v>
      </c>
      <c r="H35" s="28">
        <v>7</v>
      </c>
      <c r="I35" s="28">
        <v>4</v>
      </c>
      <c r="J35" s="26">
        <v>3</v>
      </c>
      <c r="K35" s="26">
        <f>SUM(H35:J35)</f>
        <v>14</v>
      </c>
      <c r="L35" s="11" t="s">
        <v>25</v>
      </c>
    </row>
    <row r="36" spans="1:13" ht="26.25" x14ac:dyDescent="0.25">
      <c r="A36" s="19" t="s">
        <v>163</v>
      </c>
      <c r="B36" s="20" t="s">
        <v>164</v>
      </c>
      <c r="C36" s="19" t="s">
        <v>165</v>
      </c>
      <c r="D36" s="19" t="s">
        <v>166</v>
      </c>
      <c r="E36" s="19">
        <v>323</v>
      </c>
      <c r="F36" s="21">
        <v>130400</v>
      </c>
      <c r="G36" s="21">
        <v>130400</v>
      </c>
      <c r="H36" s="28">
        <v>7</v>
      </c>
      <c r="I36" s="28">
        <v>4</v>
      </c>
      <c r="J36" s="26">
        <v>3</v>
      </c>
      <c r="K36" s="26">
        <f>SUM(H36:J36)</f>
        <v>14</v>
      </c>
      <c r="L36" s="11" t="s">
        <v>25</v>
      </c>
    </row>
    <row r="37" spans="1:13" ht="15" customHeight="1" x14ac:dyDescent="0.25">
      <c r="A37" s="19" t="s">
        <v>242</v>
      </c>
      <c r="B37" s="20" t="s">
        <v>243</v>
      </c>
      <c r="C37" s="19" t="s">
        <v>244</v>
      </c>
      <c r="D37" s="19" t="s">
        <v>11</v>
      </c>
      <c r="E37" s="19">
        <v>413</v>
      </c>
      <c r="F37" s="21">
        <v>33400</v>
      </c>
      <c r="G37" s="16">
        <v>33400</v>
      </c>
      <c r="H37" s="30">
        <v>6</v>
      </c>
      <c r="I37" s="30">
        <v>4</v>
      </c>
      <c r="J37" s="31">
        <v>4</v>
      </c>
      <c r="K37" s="31">
        <f>SUM(H37:J37)</f>
        <v>14</v>
      </c>
      <c r="L37" s="11" t="s">
        <v>25</v>
      </c>
    </row>
    <row r="38" spans="1:13" x14ac:dyDescent="0.25">
      <c r="A38" s="19" t="s">
        <v>252</v>
      </c>
      <c r="B38" s="20" t="s">
        <v>253</v>
      </c>
      <c r="C38" s="19" t="s">
        <v>254</v>
      </c>
      <c r="D38" s="19" t="s">
        <v>219</v>
      </c>
      <c r="E38" s="19">
        <v>444</v>
      </c>
      <c r="F38" s="21">
        <v>181560</v>
      </c>
      <c r="G38" s="15">
        <v>152560</v>
      </c>
      <c r="H38" s="30">
        <v>6</v>
      </c>
      <c r="I38" s="30">
        <v>4</v>
      </c>
      <c r="J38" s="31">
        <v>4</v>
      </c>
      <c r="K38" s="31">
        <f>SUM(H38:J38)</f>
        <v>14</v>
      </c>
      <c r="L38" s="11" t="s">
        <v>25</v>
      </c>
    </row>
    <row r="39" spans="1:13" ht="26.25" x14ac:dyDescent="0.25">
      <c r="A39" s="19" t="s">
        <v>68</v>
      </c>
      <c r="B39" s="20" t="s">
        <v>69</v>
      </c>
      <c r="C39" s="19" t="s">
        <v>47</v>
      </c>
      <c r="D39" s="19" t="s">
        <v>48</v>
      </c>
      <c r="E39" s="19">
        <v>101</v>
      </c>
      <c r="F39" s="21">
        <v>249080</v>
      </c>
      <c r="G39" s="21">
        <f>F39</f>
        <v>249080</v>
      </c>
      <c r="H39" s="28">
        <v>6</v>
      </c>
      <c r="I39" s="28">
        <v>4</v>
      </c>
      <c r="J39" s="26">
        <v>3</v>
      </c>
      <c r="K39" s="26">
        <f>SUM(H39:J39)</f>
        <v>13</v>
      </c>
      <c r="L39" s="11" t="s">
        <v>25</v>
      </c>
    </row>
    <row r="40" spans="1:13" x14ac:dyDescent="0.25">
      <c r="A40" s="19" t="s">
        <v>70</v>
      </c>
      <c r="B40" s="20" t="s">
        <v>71</v>
      </c>
      <c r="C40" s="19" t="s">
        <v>31</v>
      </c>
      <c r="D40" s="19" t="s">
        <v>32</v>
      </c>
      <c r="E40" s="19">
        <v>101</v>
      </c>
      <c r="F40" s="21">
        <v>204000</v>
      </c>
      <c r="G40" s="21">
        <f>F40</f>
        <v>204000</v>
      </c>
      <c r="H40" s="28">
        <v>8</v>
      </c>
      <c r="I40" s="28">
        <v>2</v>
      </c>
      <c r="J40" s="26">
        <v>3</v>
      </c>
      <c r="K40" s="26">
        <f>SUM(H40:J40)</f>
        <v>13</v>
      </c>
      <c r="L40" s="11" t="s">
        <v>25</v>
      </c>
    </row>
    <row r="41" spans="1:13" ht="15" customHeight="1" x14ac:dyDescent="0.25">
      <c r="A41" s="19" t="s">
        <v>89</v>
      </c>
      <c r="B41" s="20" t="s">
        <v>90</v>
      </c>
      <c r="C41" s="19" t="s">
        <v>91</v>
      </c>
      <c r="D41" s="19" t="s">
        <v>45</v>
      </c>
      <c r="E41" s="19">
        <v>111</v>
      </c>
      <c r="F41" s="21">
        <v>71800</v>
      </c>
      <c r="G41" s="21">
        <f>F41</f>
        <v>71800</v>
      </c>
      <c r="H41" s="26">
        <v>6</v>
      </c>
      <c r="I41" s="26">
        <v>4</v>
      </c>
      <c r="J41" s="26">
        <v>3</v>
      </c>
      <c r="K41" s="26">
        <f>SUM(H41:J41)</f>
        <v>13</v>
      </c>
      <c r="L41" s="11" t="s">
        <v>25</v>
      </c>
    </row>
    <row r="42" spans="1:13" x14ac:dyDescent="0.25">
      <c r="A42" s="19" t="s">
        <v>151</v>
      </c>
      <c r="B42" s="20" t="s">
        <v>152</v>
      </c>
      <c r="C42" s="19" t="s">
        <v>55</v>
      </c>
      <c r="D42" s="19" t="s">
        <v>56</v>
      </c>
      <c r="E42" s="19">
        <v>323</v>
      </c>
      <c r="F42" s="21">
        <v>124260</v>
      </c>
      <c r="G42" s="21">
        <v>124260</v>
      </c>
      <c r="H42" s="28">
        <v>7</v>
      </c>
      <c r="I42" s="28">
        <v>4</v>
      </c>
      <c r="J42" s="26">
        <v>2</v>
      </c>
      <c r="K42" s="26">
        <f>SUM(H42:J42)</f>
        <v>13</v>
      </c>
      <c r="L42" s="11" t="s">
        <v>25</v>
      </c>
      <c r="M42" s="5"/>
    </row>
    <row r="43" spans="1:13" x14ac:dyDescent="0.25">
      <c r="A43" s="19" t="s">
        <v>153</v>
      </c>
      <c r="B43" s="20" t="s">
        <v>154</v>
      </c>
      <c r="C43" s="19" t="s">
        <v>155</v>
      </c>
      <c r="D43" s="19" t="s">
        <v>156</v>
      </c>
      <c r="E43" s="19">
        <v>323</v>
      </c>
      <c r="F43" s="21">
        <v>146650</v>
      </c>
      <c r="G43" s="21">
        <v>146650</v>
      </c>
      <c r="H43" s="28">
        <v>7</v>
      </c>
      <c r="I43" s="28">
        <v>4</v>
      </c>
      <c r="J43" s="26">
        <v>2</v>
      </c>
      <c r="K43" s="26">
        <f>SUM(H43:J43)</f>
        <v>13</v>
      </c>
      <c r="L43" s="11" t="s">
        <v>25</v>
      </c>
    </row>
    <row r="44" spans="1:13" x14ac:dyDescent="0.25">
      <c r="A44" s="19" t="s">
        <v>157</v>
      </c>
      <c r="B44" s="20" t="s">
        <v>158</v>
      </c>
      <c r="C44" s="19" t="s">
        <v>159</v>
      </c>
      <c r="D44" s="19" t="s">
        <v>160</v>
      </c>
      <c r="E44" s="19">
        <v>323</v>
      </c>
      <c r="F44" s="21">
        <v>117400</v>
      </c>
      <c r="G44" s="21">
        <v>117400</v>
      </c>
      <c r="H44" s="28">
        <v>7</v>
      </c>
      <c r="I44" s="28">
        <v>4</v>
      </c>
      <c r="J44" s="26">
        <v>2</v>
      </c>
      <c r="K44" s="26">
        <f>SUM(H44:J44)</f>
        <v>13</v>
      </c>
      <c r="L44" s="11" t="s">
        <v>25</v>
      </c>
    </row>
    <row r="45" spans="1:13" ht="26.25" x14ac:dyDescent="0.25">
      <c r="A45" s="19" t="s">
        <v>212</v>
      </c>
      <c r="B45" s="20" t="s">
        <v>213</v>
      </c>
      <c r="C45" s="19" t="s">
        <v>214</v>
      </c>
      <c r="D45" s="19" t="s">
        <v>215</v>
      </c>
      <c r="E45" s="19">
        <v>409</v>
      </c>
      <c r="F45" s="21">
        <v>240400</v>
      </c>
      <c r="G45" s="15">
        <v>220400</v>
      </c>
      <c r="H45" s="30">
        <v>6</v>
      </c>
      <c r="I45" s="30">
        <v>4</v>
      </c>
      <c r="J45" s="31">
        <v>3</v>
      </c>
      <c r="K45" s="31">
        <f>SUM(H45:J45)</f>
        <v>13</v>
      </c>
      <c r="L45" s="11" t="s">
        <v>25</v>
      </c>
    </row>
    <row r="46" spans="1:13" x14ac:dyDescent="0.25">
      <c r="A46" s="19" t="s">
        <v>233</v>
      </c>
      <c r="B46" s="20" t="s">
        <v>234</v>
      </c>
      <c r="C46" s="19" t="s">
        <v>235</v>
      </c>
      <c r="D46" s="19" t="s">
        <v>84</v>
      </c>
      <c r="E46" s="19">
        <v>409</v>
      </c>
      <c r="F46" s="21">
        <v>68600</v>
      </c>
      <c r="G46" s="15">
        <v>52200</v>
      </c>
      <c r="H46" s="30">
        <v>6</v>
      </c>
      <c r="I46" s="30">
        <v>4</v>
      </c>
      <c r="J46" s="31">
        <v>3</v>
      </c>
      <c r="K46" s="31">
        <f>SUM(H46:J46)</f>
        <v>13</v>
      </c>
      <c r="L46" s="11" t="s">
        <v>25</v>
      </c>
    </row>
    <row r="47" spans="1:13" x14ac:dyDescent="0.25">
      <c r="A47" s="19" t="s">
        <v>236</v>
      </c>
      <c r="B47" s="20" t="s">
        <v>237</v>
      </c>
      <c r="C47" s="19" t="s">
        <v>238</v>
      </c>
      <c r="D47" s="19" t="s">
        <v>239</v>
      </c>
      <c r="E47" s="19">
        <v>413</v>
      </c>
      <c r="F47" s="21">
        <v>58600</v>
      </c>
      <c r="G47" s="15">
        <v>53600</v>
      </c>
      <c r="H47" s="30">
        <v>6</v>
      </c>
      <c r="I47" s="30">
        <v>4</v>
      </c>
      <c r="J47" s="31">
        <v>3</v>
      </c>
      <c r="K47" s="31">
        <f>SUM(H47:J47)</f>
        <v>13</v>
      </c>
      <c r="L47" s="11" t="s">
        <v>25</v>
      </c>
    </row>
    <row r="48" spans="1:13" x14ac:dyDescent="0.25">
      <c r="A48" s="19" t="s">
        <v>240</v>
      </c>
      <c r="B48" s="20" t="s">
        <v>241</v>
      </c>
      <c r="C48" s="19" t="s">
        <v>61</v>
      </c>
      <c r="D48" s="19" t="s">
        <v>13</v>
      </c>
      <c r="E48" s="19">
        <v>413</v>
      </c>
      <c r="F48" s="21">
        <v>134000</v>
      </c>
      <c r="G48" s="15">
        <v>80400</v>
      </c>
      <c r="H48" s="30">
        <v>6</v>
      </c>
      <c r="I48" s="30">
        <v>4</v>
      </c>
      <c r="J48" s="31">
        <v>3</v>
      </c>
      <c r="K48" s="31">
        <f>SUM(H48:J48)</f>
        <v>13</v>
      </c>
      <c r="L48" s="11" t="s">
        <v>25</v>
      </c>
    </row>
    <row r="49" spans="1:12" x14ac:dyDescent="0.25">
      <c r="A49" s="19" t="s">
        <v>245</v>
      </c>
      <c r="B49" s="20" t="s">
        <v>246</v>
      </c>
      <c r="C49" s="19" t="s">
        <v>247</v>
      </c>
      <c r="D49" s="19" t="s">
        <v>248</v>
      </c>
      <c r="E49" s="19">
        <v>413</v>
      </c>
      <c r="F49" s="21">
        <v>197600</v>
      </c>
      <c r="G49" s="15">
        <v>103180</v>
      </c>
      <c r="H49" s="30">
        <v>8</v>
      </c>
      <c r="I49" s="30">
        <v>3</v>
      </c>
      <c r="J49" s="31">
        <v>2</v>
      </c>
      <c r="K49" s="31">
        <f>SUM(H49:J49)</f>
        <v>13</v>
      </c>
      <c r="L49" s="11" t="s">
        <v>25</v>
      </c>
    </row>
    <row r="50" spans="1:12" x14ac:dyDescent="0.25">
      <c r="A50" s="19" t="s">
        <v>255</v>
      </c>
      <c r="B50" s="20" t="s">
        <v>256</v>
      </c>
      <c r="C50" s="19" t="s">
        <v>41</v>
      </c>
      <c r="D50" s="19" t="s">
        <v>8</v>
      </c>
      <c r="E50" s="19">
        <v>445</v>
      </c>
      <c r="F50" s="21">
        <v>112100</v>
      </c>
      <c r="G50" s="15">
        <v>100100</v>
      </c>
      <c r="H50" s="30">
        <v>5</v>
      </c>
      <c r="I50" s="30">
        <v>4</v>
      </c>
      <c r="J50" s="31">
        <v>4</v>
      </c>
      <c r="K50" s="31">
        <f>SUM(H50:J50)</f>
        <v>13</v>
      </c>
      <c r="L50" s="11" t="s">
        <v>25</v>
      </c>
    </row>
    <row r="51" spans="1:12" ht="26.25" x14ac:dyDescent="0.25">
      <c r="A51" s="19" t="s">
        <v>72</v>
      </c>
      <c r="B51" s="20" t="s">
        <v>73</v>
      </c>
      <c r="C51" s="19" t="s">
        <v>43</v>
      </c>
      <c r="D51" s="19" t="s">
        <v>44</v>
      </c>
      <c r="E51" s="19">
        <v>101</v>
      </c>
      <c r="F51" s="21">
        <v>65200</v>
      </c>
      <c r="G51" s="21">
        <f>F51</f>
        <v>65200</v>
      </c>
      <c r="H51" s="28">
        <v>7</v>
      </c>
      <c r="I51" s="28">
        <v>3</v>
      </c>
      <c r="J51" s="26">
        <v>2</v>
      </c>
      <c r="K51" s="26">
        <f>SUM(H51:J51)</f>
        <v>12</v>
      </c>
      <c r="L51" s="11" t="s">
        <v>25</v>
      </c>
    </row>
    <row r="52" spans="1:12" x14ac:dyDescent="0.25">
      <c r="A52" s="19" t="s">
        <v>78</v>
      </c>
      <c r="B52" s="20" t="s">
        <v>79</v>
      </c>
      <c r="C52" s="19" t="s">
        <v>80</v>
      </c>
      <c r="D52" s="19" t="s">
        <v>28</v>
      </c>
      <c r="E52" s="19">
        <v>110</v>
      </c>
      <c r="F52" s="21">
        <v>157200</v>
      </c>
      <c r="G52" s="21">
        <f>F52</f>
        <v>157200</v>
      </c>
      <c r="H52" s="26">
        <v>7</v>
      </c>
      <c r="I52" s="26">
        <v>3</v>
      </c>
      <c r="J52" s="26">
        <v>2</v>
      </c>
      <c r="K52" s="26">
        <f>SUM(H52:J52)</f>
        <v>12</v>
      </c>
      <c r="L52" s="11" t="s">
        <v>25</v>
      </c>
    </row>
    <row r="53" spans="1:12" x14ac:dyDescent="0.25">
      <c r="A53" s="19" t="s">
        <v>145</v>
      </c>
      <c r="B53" s="20" t="s">
        <v>146</v>
      </c>
      <c r="C53" s="19" t="s">
        <v>147</v>
      </c>
      <c r="D53" s="19" t="s">
        <v>148</v>
      </c>
      <c r="E53" s="19">
        <v>320</v>
      </c>
      <c r="F53" s="21">
        <v>79932</v>
      </c>
      <c r="G53" s="22">
        <v>74932</v>
      </c>
      <c r="H53" s="28">
        <v>7</v>
      </c>
      <c r="I53" s="28">
        <v>2</v>
      </c>
      <c r="J53" s="26">
        <v>3</v>
      </c>
      <c r="K53" s="26">
        <f>SUM(H53:J53)</f>
        <v>12</v>
      </c>
      <c r="L53" s="11" t="s">
        <v>25</v>
      </c>
    </row>
    <row r="54" spans="1:12" ht="14.25" customHeight="1" x14ac:dyDescent="0.25">
      <c r="A54" s="19" t="s">
        <v>173</v>
      </c>
      <c r="B54" s="20" t="s">
        <v>174</v>
      </c>
      <c r="C54" s="19" t="s">
        <v>175</v>
      </c>
      <c r="D54" s="19" t="s">
        <v>57</v>
      </c>
      <c r="E54" s="19">
        <v>323</v>
      </c>
      <c r="F54" s="21">
        <v>82800</v>
      </c>
      <c r="G54" s="21">
        <v>82800</v>
      </c>
      <c r="H54" s="28">
        <v>6</v>
      </c>
      <c r="I54" s="28">
        <v>3</v>
      </c>
      <c r="J54" s="26">
        <v>3</v>
      </c>
      <c r="K54" s="26">
        <f>SUM(H54:J54)</f>
        <v>12</v>
      </c>
      <c r="L54" s="11" t="s">
        <v>25</v>
      </c>
    </row>
    <row r="55" spans="1:12" x14ac:dyDescent="0.25">
      <c r="A55" s="19" t="s">
        <v>208</v>
      </c>
      <c r="B55" s="20" t="s">
        <v>209</v>
      </c>
      <c r="C55" s="19" t="s">
        <v>210</v>
      </c>
      <c r="D55" s="19" t="s">
        <v>211</v>
      </c>
      <c r="E55" s="19">
        <v>409</v>
      </c>
      <c r="F55" s="21">
        <v>87000</v>
      </c>
      <c r="G55" s="15">
        <v>60200</v>
      </c>
      <c r="H55" s="30">
        <v>6</v>
      </c>
      <c r="I55" s="30">
        <v>3</v>
      </c>
      <c r="J55" s="31">
        <v>3</v>
      </c>
      <c r="K55" s="31">
        <f>SUM(H55:J55)</f>
        <v>12</v>
      </c>
      <c r="L55" s="11" t="s">
        <v>25</v>
      </c>
    </row>
    <row r="56" spans="1:12" x14ac:dyDescent="0.25">
      <c r="A56" s="19" t="s">
        <v>257</v>
      </c>
      <c r="B56" s="20" t="s">
        <v>258</v>
      </c>
      <c r="C56" s="19" t="s">
        <v>259</v>
      </c>
      <c r="D56" s="19" t="s">
        <v>8</v>
      </c>
      <c r="E56" s="19">
        <v>445</v>
      </c>
      <c r="F56" s="21">
        <v>80440</v>
      </c>
      <c r="G56" s="15">
        <v>71440</v>
      </c>
      <c r="H56" s="30">
        <v>5</v>
      </c>
      <c r="I56" s="30">
        <v>4</v>
      </c>
      <c r="J56" s="31">
        <v>3</v>
      </c>
      <c r="K56" s="31">
        <f>SUM(H56:J56)</f>
        <v>12</v>
      </c>
      <c r="L56" s="11" t="s">
        <v>25</v>
      </c>
    </row>
    <row r="57" spans="1:12" x14ac:dyDescent="0.25">
      <c r="A57" s="19" t="s">
        <v>92</v>
      </c>
      <c r="B57" s="20" t="s">
        <v>93</v>
      </c>
      <c r="C57" s="19" t="s">
        <v>94</v>
      </c>
      <c r="D57" s="19" t="s">
        <v>10</v>
      </c>
      <c r="E57" s="19">
        <v>112</v>
      </c>
      <c r="F57" s="21">
        <v>195500</v>
      </c>
      <c r="G57" s="21">
        <f>F57</f>
        <v>195500</v>
      </c>
      <c r="H57" s="28">
        <v>6</v>
      </c>
      <c r="I57" s="28">
        <v>3</v>
      </c>
      <c r="J57" s="26">
        <v>2</v>
      </c>
      <c r="K57" s="26">
        <f>SUM(H57:J57)</f>
        <v>11</v>
      </c>
      <c r="L57" s="11" t="s">
        <v>25</v>
      </c>
    </row>
    <row r="58" spans="1:12" ht="26.25" x14ac:dyDescent="0.25">
      <c r="A58" s="19" t="s">
        <v>137</v>
      </c>
      <c r="B58" s="20" t="s">
        <v>138</v>
      </c>
      <c r="C58" s="19" t="s">
        <v>139</v>
      </c>
      <c r="D58" s="19" t="s">
        <v>8</v>
      </c>
      <c r="E58" s="19">
        <v>319</v>
      </c>
      <c r="F58" s="21">
        <v>37700</v>
      </c>
      <c r="G58" s="21">
        <v>37700</v>
      </c>
      <c r="H58" s="28">
        <v>7</v>
      </c>
      <c r="I58" s="28">
        <v>2</v>
      </c>
      <c r="J58" s="26">
        <v>2</v>
      </c>
      <c r="K58" s="26">
        <f>SUM(H58:J58)</f>
        <v>11</v>
      </c>
      <c r="L58" s="11" t="s">
        <v>25</v>
      </c>
    </row>
    <row r="59" spans="1:12" ht="26.25" x14ac:dyDescent="0.25">
      <c r="A59" s="19" t="s">
        <v>167</v>
      </c>
      <c r="B59" s="20" t="s">
        <v>168</v>
      </c>
      <c r="C59" s="19" t="s">
        <v>38</v>
      </c>
      <c r="D59" s="19" t="s">
        <v>8</v>
      </c>
      <c r="E59" s="19">
        <v>323</v>
      </c>
      <c r="F59" s="21">
        <v>87200</v>
      </c>
      <c r="G59" s="21">
        <v>87200</v>
      </c>
      <c r="H59" s="28">
        <v>5</v>
      </c>
      <c r="I59" s="28">
        <v>3</v>
      </c>
      <c r="J59" s="26">
        <v>3</v>
      </c>
      <c r="K59" s="26">
        <f>SUM(H59:J59)</f>
        <v>11</v>
      </c>
      <c r="L59" s="11" t="s">
        <v>25</v>
      </c>
    </row>
    <row r="60" spans="1:12" ht="39" x14ac:dyDescent="0.25">
      <c r="A60" s="19" t="s">
        <v>185</v>
      </c>
      <c r="B60" s="20" t="s">
        <v>186</v>
      </c>
      <c r="C60" s="19" t="s">
        <v>187</v>
      </c>
      <c r="D60" s="19" t="s">
        <v>188</v>
      </c>
      <c r="E60" s="19">
        <v>402</v>
      </c>
      <c r="F60" s="21">
        <v>235400</v>
      </c>
      <c r="G60" s="15">
        <v>212620</v>
      </c>
      <c r="H60" s="30">
        <v>6</v>
      </c>
      <c r="I60" s="30">
        <v>2</v>
      </c>
      <c r="J60" s="31">
        <v>3</v>
      </c>
      <c r="K60" s="31">
        <f>SUM(H60:J60)</f>
        <v>11</v>
      </c>
      <c r="L60" s="11" t="s">
        <v>25</v>
      </c>
    </row>
    <row r="61" spans="1:12" ht="15.75" thickBot="1" x14ac:dyDescent="0.3">
      <c r="A61" s="58" t="s">
        <v>220</v>
      </c>
      <c r="B61" s="59" t="s">
        <v>221</v>
      </c>
      <c r="C61" s="58" t="s">
        <v>222</v>
      </c>
      <c r="D61" s="58" t="s">
        <v>8</v>
      </c>
      <c r="E61" s="58">
        <v>409</v>
      </c>
      <c r="F61" s="60">
        <v>161000</v>
      </c>
      <c r="G61" s="17">
        <v>67000</v>
      </c>
      <c r="H61" s="33">
        <v>6</v>
      </c>
      <c r="I61" s="33">
        <v>3</v>
      </c>
      <c r="J61" s="34">
        <v>2</v>
      </c>
      <c r="K61" s="61">
        <f>SUM(H61:J61)</f>
        <v>11</v>
      </c>
      <c r="L61" s="13" t="s">
        <v>25</v>
      </c>
    </row>
    <row r="62" spans="1:12" x14ac:dyDescent="0.25">
      <c r="A62" s="23" t="s">
        <v>85</v>
      </c>
      <c r="B62" s="24" t="s">
        <v>86</v>
      </c>
      <c r="C62" s="23" t="s">
        <v>87</v>
      </c>
      <c r="D62" s="23" t="s">
        <v>88</v>
      </c>
      <c r="E62" s="23">
        <v>111</v>
      </c>
      <c r="F62" s="25">
        <v>84700</v>
      </c>
      <c r="G62" s="35">
        <v>0</v>
      </c>
      <c r="H62" s="32">
        <v>4</v>
      </c>
      <c r="I62" s="32">
        <v>3</v>
      </c>
      <c r="J62" s="27">
        <v>3</v>
      </c>
      <c r="K62" s="57">
        <f>SUM(H62:J62)</f>
        <v>10</v>
      </c>
      <c r="L62" s="12" t="s">
        <v>26</v>
      </c>
    </row>
    <row r="63" spans="1:12" x14ac:dyDescent="0.25">
      <c r="A63" s="19" t="s">
        <v>106</v>
      </c>
      <c r="B63" s="20" t="s">
        <v>107</v>
      </c>
      <c r="C63" s="19" t="s">
        <v>51</v>
      </c>
      <c r="D63" s="19" t="s">
        <v>5</v>
      </c>
      <c r="E63" s="19">
        <v>216</v>
      </c>
      <c r="F63" s="21">
        <v>250000</v>
      </c>
      <c r="G63" s="22">
        <v>0</v>
      </c>
      <c r="H63" s="30">
        <v>4</v>
      </c>
      <c r="I63" s="30">
        <v>3</v>
      </c>
      <c r="J63" s="18">
        <v>2</v>
      </c>
      <c r="K63" s="55">
        <f>H63+I63+J63</f>
        <v>9</v>
      </c>
      <c r="L63" s="11" t="s">
        <v>26</v>
      </c>
    </row>
    <row r="64" spans="1:12" ht="26.25" x14ac:dyDescent="0.25">
      <c r="A64" s="19" t="s">
        <v>108</v>
      </c>
      <c r="B64" s="20" t="s">
        <v>109</v>
      </c>
      <c r="C64" s="19" t="s">
        <v>110</v>
      </c>
      <c r="D64" s="19" t="s">
        <v>49</v>
      </c>
      <c r="E64" s="19">
        <v>216</v>
      </c>
      <c r="F64" s="21">
        <v>45400</v>
      </c>
      <c r="G64" s="22">
        <v>0</v>
      </c>
      <c r="H64" s="30">
        <v>4</v>
      </c>
      <c r="I64" s="30">
        <v>2</v>
      </c>
      <c r="J64" s="18">
        <v>3</v>
      </c>
      <c r="K64" s="55">
        <f>H64+I64+J64</f>
        <v>9</v>
      </c>
      <c r="L64" s="11" t="s">
        <v>26</v>
      </c>
    </row>
    <row r="65" spans="1:12" x14ac:dyDescent="0.25">
      <c r="A65" s="19" t="s">
        <v>113</v>
      </c>
      <c r="B65" s="20" t="s">
        <v>114</v>
      </c>
      <c r="C65" s="19" t="s">
        <v>115</v>
      </c>
      <c r="D65" s="19" t="s">
        <v>116</v>
      </c>
      <c r="E65" s="19">
        <v>217</v>
      </c>
      <c r="F65" s="21">
        <v>50100</v>
      </c>
      <c r="G65" s="15">
        <v>0</v>
      </c>
      <c r="H65" s="30">
        <v>1</v>
      </c>
      <c r="I65" s="30">
        <v>4</v>
      </c>
      <c r="J65" s="30">
        <v>4</v>
      </c>
      <c r="K65" s="55">
        <f>H65+I65+J65</f>
        <v>9</v>
      </c>
      <c r="L65" s="11" t="s">
        <v>26</v>
      </c>
    </row>
    <row r="66" spans="1:12" x14ac:dyDescent="0.25">
      <c r="A66" s="19" t="s">
        <v>121</v>
      </c>
      <c r="B66" s="20" t="s">
        <v>122</v>
      </c>
      <c r="C66" s="19" t="s">
        <v>123</v>
      </c>
      <c r="D66" s="19" t="s">
        <v>36</v>
      </c>
      <c r="E66" s="19">
        <v>240</v>
      </c>
      <c r="F66" s="21">
        <v>64960</v>
      </c>
      <c r="G66" s="22">
        <v>0</v>
      </c>
      <c r="H66" s="30">
        <v>3</v>
      </c>
      <c r="I66" s="30">
        <v>3</v>
      </c>
      <c r="J66" s="18">
        <v>3</v>
      </c>
      <c r="K66" s="55">
        <f>H66+I66+J66</f>
        <v>9</v>
      </c>
      <c r="L66" s="11" t="s">
        <v>26</v>
      </c>
    </row>
    <row r="67" spans="1:12" ht="26.25" x14ac:dyDescent="0.25">
      <c r="A67" s="19" t="s">
        <v>124</v>
      </c>
      <c r="B67" s="20" t="s">
        <v>52</v>
      </c>
      <c r="C67" s="19" t="s">
        <v>125</v>
      </c>
      <c r="D67" s="19" t="s">
        <v>33</v>
      </c>
      <c r="E67" s="19">
        <v>240</v>
      </c>
      <c r="F67" s="21">
        <v>107000</v>
      </c>
      <c r="G67" s="22">
        <v>0</v>
      </c>
      <c r="H67" s="30">
        <v>3</v>
      </c>
      <c r="I67" s="30">
        <v>3</v>
      </c>
      <c r="J67" s="18">
        <v>3</v>
      </c>
      <c r="K67" s="55">
        <f>H67+I67+J67</f>
        <v>9</v>
      </c>
      <c r="L67" s="11" t="s">
        <v>26</v>
      </c>
    </row>
    <row r="68" spans="1:12" ht="26.25" x14ac:dyDescent="0.25">
      <c r="A68" s="19" t="s">
        <v>126</v>
      </c>
      <c r="B68" s="20" t="s">
        <v>127</v>
      </c>
      <c r="C68" s="19" t="s">
        <v>53</v>
      </c>
      <c r="D68" s="19" t="s">
        <v>33</v>
      </c>
      <c r="E68" s="19">
        <v>240</v>
      </c>
      <c r="F68" s="21">
        <v>108600</v>
      </c>
      <c r="G68" s="22">
        <v>0</v>
      </c>
      <c r="H68" s="30">
        <v>3</v>
      </c>
      <c r="I68" s="30">
        <v>3</v>
      </c>
      <c r="J68" s="18">
        <v>3</v>
      </c>
      <c r="K68" s="55">
        <f>H68+I68+J68</f>
        <v>9</v>
      </c>
      <c r="L68" s="11" t="s">
        <v>26</v>
      </c>
    </row>
    <row r="69" spans="1:12" ht="26.25" x14ac:dyDescent="0.25">
      <c r="A69" s="19" t="s">
        <v>191</v>
      </c>
      <c r="B69" s="20" t="s">
        <v>192</v>
      </c>
      <c r="C69" s="19" t="s">
        <v>193</v>
      </c>
      <c r="D69" s="19" t="s">
        <v>194</v>
      </c>
      <c r="E69" s="19">
        <v>403</v>
      </c>
      <c r="F69" s="21">
        <v>127200</v>
      </c>
      <c r="G69" s="15">
        <v>0</v>
      </c>
      <c r="H69" s="30">
        <v>3</v>
      </c>
      <c r="I69" s="30">
        <v>3</v>
      </c>
      <c r="J69" s="31">
        <v>2</v>
      </c>
      <c r="K69" s="56">
        <f>SUM(H69:J69)</f>
        <v>8</v>
      </c>
      <c r="L69" s="11" t="s">
        <v>26</v>
      </c>
    </row>
    <row r="70" spans="1:12" ht="26.25" x14ac:dyDescent="0.25">
      <c r="A70" s="19" t="s">
        <v>216</v>
      </c>
      <c r="B70" s="20" t="s">
        <v>217</v>
      </c>
      <c r="C70" s="19" t="s">
        <v>218</v>
      </c>
      <c r="D70" s="19" t="s">
        <v>219</v>
      </c>
      <c r="E70" s="19">
        <v>409</v>
      </c>
      <c r="F70" s="21">
        <v>89000</v>
      </c>
      <c r="G70" s="15">
        <v>0</v>
      </c>
      <c r="H70" s="30">
        <v>4</v>
      </c>
      <c r="I70" s="30">
        <v>2</v>
      </c>
      <c r="J70" s="31">
        <v>2</v>
      </c>
      <c r="K70" s="56">
        <f>SUM(H70:J70)</f>
        <v>8</v>
      </c>
      <c r="L70" s="11" t="s">
        <v>26</v>
      </c>
    </row>
    <row r="71" spans="1:12" x14ac:dyDescent="0.25">
      <c r="A71" s="19" t="s">
        <v>142</v>
      </c>
      <c r="B71" s="20" t="s">
        <v>143</v>
      </c>
      <c r="C71" s="19" t="s">
        <v>144</v>
      </c>
      <c r="D71" s="19" t="s">
        <v>7</v>
      </c>
      <c r="E71" s="19">
        <v>320</v>
      </c>
      <c r="F71" s="21">
        <v>109200</v>
      </c>
      <c r="G71" s="22">
        <v>0</v>
      </c>
      <c r="H71" s="28">
        <v>2</v>
      </c>
      <c r="I71" s="28">
        <v>2</v>
      </c>
      <c r="J71" s="26">
        <v>2</v>
      </c>
      <c r="K71" s="54">
        <f>SUM(H71:J71)</f>
        <v>6</v>
      </c>
      <c r="L71" s="11" t="s">
        <v>26</v>
      </c>
    </row>
    <row r="72" spans="1:12" x14ac:dyDescent="0.25">
      <c r="A72" s="51"/>
      <c r="B72" s="52"/>
      <c r="C72" s="51"/>
      <c r="D72" s="51"/>
      <c r="E72" s="51"/>
      <c r="F72" s="53">
        <f>SUM(F5:F71)</f>
        <v>7802020</v>
      </c>
      <c r="G72" s="62">
        <f>SUM(G5:G71)</f>
        <v>6265120</v>
      </c>
      <c r="H72" s="47"/>
      <c r="I72" s="47"/>
      <c r="J72" s="48"/>
      <c r="K72" s="49"/>
      <c r="L72" s="50"/>
    </row>
    <row r="73" spans="1:12" x14ac:dyDescent="0.25">
      <c r="A73" s="51"/>
      <c r="B73" s="52"/>
      <c r="C73" s="51"/>
      <c r="D73" s="51"/>
      <c r="E73" s="51"/>
      <c r="F73" s="53"/>
      <c r="G73" s="53"/>
      <c r="H73" s="6"/>
      <c r="I73" s="6"/>
      <c r="J73" s="6"/>
      <c r="K73" s="6"/>
      <c r="L73" s="6"/>
    </row>
    <row r="74" spans="1:12" x14ac:dyDescent="0.25">
      <c r="A74" s="8" t="s">
        <v>265</v>
      </c>
      <c r="B74" s="9" t="s">
        <v>266</v>
      </c>
      <c r="C74" s="8" t="s">
        <v>65</v>
      </c>
      <c r="D74" s="8" t="s">
        <v>9</v>
      </c>
      <c r="E74" s="8">
        <v>965</v>
      </c>
      <c r="F74" s="10">
        <v>2500000</v>
      </c>
      <c r="G74" s="10">
        <v>2500000</v>
      </c>
      <c r="H74" s="31">
        <v>8</v>
      </c>
      <c r="I74" s="31">
        <v>4</v>
      </c>
      <c r="J74" s="31">
        <v>4</v>
      </c>
      <c r="K74" s="26">
        <f>SUM(H74:J74)</f>
        <v>16</v>
      </c>
      <c r="L74" s="11" t="s">
        <v>25</v>
      </c>
    </row>
  </sheetData>
  <sortState ref="A5:L71">
    <sortCondition descending="1" ref="K5:K71"/>
    <sortCondition ref="E5:E71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2018-02-19T13:24:11Z</cp:lastPrinted>
  <dcterms:created xsi:type="dcterms:W3CDTF">2014-02-03T12:49:58Z</dcterms:created>
  <dcterms:modified xsi:type="dcterms:W3CDTF">2018-02-19T13:29:48Z</dcterms:modified>
</cp:coreProperties>
</file>